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23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4" i="1" l="1"/>
  <c r="D119" i="1"/>
  <c r="E119" i="1"/>
  <c r="F119" i="1"/>
  <c r="G119" i="1"/>
  <c r="H119" i="1"/>
  <c r="I119" i="1"/>
  <c r="J119" i="1"/>
  <c r="C119" i="1"/>
  <c r="C88" i="1"/>
  <c r="C89" i="1"/>
  <c r="C90" i="1"/>
  <c r="C91" i="1"/>
  <c r="C92" i="1"/>
  <c r="C93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87" i="1"/>
  <c r="F50" i="1" l="1"/>
  <c r="F49" i="1"/>
  <c r="J6" i="1"/>
  <c r="J5" i="1"/>
  <c r="E10" i="1"/>
  <c r="E11" i="1"/>
  <c r="E12" i="1"/>
  <c r="E13" i="1"/>
  <c r="E14" i="1"/>
  <c r="E15" i="1"/>
  <c r="E16" i="1"/>
  <c r="E17" i="1"/>
  <c r="E18" i="1"/>
  <c r="E19" i="1"/>
  <c r="E20" i="1"/>
  <c r="E21" i="1"/>
  <c r="I5" i="1"/>
  <c r="K119" i="1"/>
  <c r="H82" i="1"/>
  <c r="E82" i="1"/>
  <c r="E78" i="1"/>
  <c r="H77" i="1"/>
  <c r="E77" i="1"/>
  <c r="H76" i="1"/>
  <c r="E76" i="1"/>
  <c r="G81" i="1"/>
  <c r="F81" i="1"/>
  <c r="D81" i="1"/>
  <c r="C81" i="1"/>
  <c r="H70" i="1"/>
  <c r="E70" i="1"/>
  <c r="G69" i="1"/>
  <c r="F69" i="1"/>
  <c r="D69" i="1"/>
  <c r="C69" i="1"/>
  <c r="F58" i="1"/>
  <c r="E58" i="1"/>
  <c r="D58" i="1"/>
  <c r="C58" i="1"/>
  <c r="F46" i="1"/>
  <c r="F45" i="1"/>
  <c r="F44" i="1"/>
  <c r="F43" i="1"/>
  <c r="F42" i="1"/>
  <c r="F41" i="1"/>
  <c r="F40" i="1"/>
  <c r="E49" i="1"/>
  <c r="D49" i="1"/>
  <c r="C49" i="1"/>
  <c r="F35" i="1"/>
  <c r="F32" i="1"/>
  <c r="F31" i="1"/>
  <c r="H34" i="1"/>
  <c r="G34" i="1"/>
  <c r="E34" i="1"/>
  <c r="D34" i="1"/>
  <c r="C34" i="1"/>
  <c r="F34" i="1" s="1"/>
  <c r="E26" i="1"/>
  <c r="H25" i="1"/>
  <c r="G25" i="1"/>
  <c r="F25" i="1"/>
  <c r="D25" i="1"/>
  <c r="C25" i="1"/>
  <c r="I6" i="1"/>
  <c r="E25" i="1" l="1"/>
  <c r="E69" i="1"/>
  <c r="H69" i="1"/>
  <c r="E81" i="1"/>
  <c r="H81" i="1"/>
  <c r="F30" i="1"/>
  <c r="F39" i="1"/>
  <c r="E63" i="1"/>
  <c r="H64" i="1"/>
  <c r="E75" i="1"/>
  <c r="H75" i="1"/>
</calcChain>
</file>

<file path=xl/sharedStrings.xml><?xml version="1.0" encoding="utf-8"?>
<sst xmlns="http://schemas.openxmlformats.org/spreadsheetml/2006/main" count="136" uniqueCount="87">
  <si>
    <t>SEASON TOTALS</t>
  </si>
  <si>
    <t>Wins</t>
  </si>
  <si>
    <t>Losses</t>
  </si>
  <si>
    <t>Total</t>
  </si>
  <si>
    <t>Avg.</t>
  </si>
  <si>
    <t>Bluffton</t>
  </si>
  <si>
    <t>Opponents</t>
  </si>
  <si>
    <t>RUSHING</t>
  </si>
  <si>
    <t>Fumbles</t>
  </si>
  <si>
    <t>Carries</t>
  </si>
  <si>
    <t>Yards</t>
  </si>
  <si>
    <t>TD's</t>
  </si>
  <si>
    <t>Not Lost</t>
  </si>
  <si>
    <t>Lost</t>
  </si>
  <si>
    <t>Keshaun Hughes</t>
  </si>
  <si>
    <t>Jeremy Basinger</t>
  </si>
  <si>
    <t>Hunter Joseph</t>
  </si>
  <si>
    <t>Noah Stratton</t>
  </si>
  <si>
    <t>Brandon Deeds</t>
  </si>
  <si>
    <t>Matt Gillett</t>
  </si>
  <si>
    <t>Jonah Bourassa</t>
  </si>
  <si>
    <t>R.J. Stratton</t>
  </si>
  <si>
    <t>Robbie Stratton</t>
  </si>
  <si>
    <t>Weston Barry</t>
  </si>
  <si>
    <t>Austin Bricker</t>
  </si>
  <si>
    <t>Josh Bracy</t>
  </si>
  <si>
    <t>PASSING</t>
  </si>
  <si>
    <t>Comp.</t>
  </si>
  <si>
    <t>Attmpts.</t>
  </si>
  <si>
    <t>%</t>
  </si>
  <si>
    <t>INT</t>
  </si>
  <si>
    <t>RECEIVING</t>
  </si>
  <si>
    <t>Catches</t>
  </si>
  <si>
    <t>R. J. Stratton</t>
  </si>
  <si>
    <t>Jacob Nienberg</t>
  </si>
  <si>
    <t>Isaac Little</t>
  </si>
  <si>
    <t>KICKING</t>
  </si>
  <si>
    <t>Extra Points</t>
  </si>
  <si>
    <t>Field Goals</t>
  </si>
  <si>
    <t>Made</t>
  </si>
  <si>
    <t>Attmpt</t>
  </si>
  <si>
    <t>Matt Deter</t>
  </si>
  <si>
    <t>Kickoffs</t>
  </si>
  <si>
    <t>Punts</t>
  </si>
  <si>
    <t>Logan Skelly</t>
  </si>
  <si>
    <t>RETURN YARDS</t>
  </si>
  <si>
    <t>KO Returns</t>
  </si>
  <si>
    <t>Punt Returns</t>
  </si>
  <si>
    <t>DEFENSIVE STATS</t>
  </si>
  <si>
    <t>Tackles</t>
  </si>
  <si>
    <t>Interceptions</t>
  </si>
  <si>
    <t>Fmbl. Recov.</t>
  </si>
  <si>
    <t>Unassist</t>
  </si>
  <si>
    <t>Assist</t>
  </si>
  <si>
    <t>Loss</t>
  </si>
  <si>
    <t>Sack</t>
  </si>
  <si>
    <t>No.</t>
  </si>
  <si>
    <t>Gillett, Matt</t>
  </si>
  <si>
    <t>Deeds, Brandon</t>
  </si>
  <si>
    <t>Stratton, R.J.</t>
  </si>
  <si>
    <t>Wilson, Chase</t>
  </si>
  <si>
    <t>Basinger, Jeremy</t>
  </si>
  <si>
    <t>Skelly, Logan</t>
  </si>
  <si>
    <t>Nienberg, Jacob</t>
  </si>
  <si>
    <t>Hughes, Keshaun</t>
  </si>
  <si>
    <t>Bourassa, Jonah</t>
  </si>
  <si>
    <t>Sturgill, Landon</t>
  </si>
  <si>
    <t>Skilliter, Braden</t>
  </si>
  <si>
    <t>Emans, David</t>
  </si>
  <si>
    <t>Reineke, Taylor</t>
  </si>
  <si>
    <t>Deter, Matt</t>
  </si>
  <si>
    <t>Stratton, Noah</t>
  </si>
  <si>
    <t>Devier, Austin</t>
  </si>
  <si>
    <t>Liska, Michael</t>
  </si>
  <si>
    <t>Koronich, Kody</t>
  </si>
  <si>
    <t>Risner, Kyle</t>
  </si>
  <si>
    <t>Barry, Weston</t>
  </si>
  <si>
    <t>Alt, Dylan</t>
  </si>
  <si>
    <t>Prater, Richie</t>
  </si>
  <si>
    <t>Spallinger, Matthew</t>
  </si>
  <si>
    <t>Montgomery, Christian</t>
  </si>
  <si>
    <t>Luginbuhl, Devin</t>
  </si>
  <si>
    <t>Joseph, Hunter</t>
  </si>
  <si>
    <t>Stratton, Robbie</t>
  </si>
  <si>
    <t>Little, Isaac</t>
  </si>
  <si>
    <t>Others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</si>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</sst>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4" xfId="0" applyNumberFormat="1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165" fontId="0" fillId="0" borderId="0" xfId="1" applyNumberFormat="1" applyFont="1" applyBorder="1"/>
    <xf numFmtId="165" fontId="0" fillId="0" borderId="4" xfId="1" applyNumberFormat="1" applyFont="1" applyBorder="1"/>
    <xf numFmtId="0" fontId="0" fillId="0" borderId="5" xfId="0" applyBorder="1"/>
    <xf numFmtId="165" fontId="0" fillId="0" borderId="5" xfId="1" applyNumberFormat="1" applyFont="1" applyBorder="1"/>
    <xf numFmtId="0" fontId="0" fillId="0" borderId="7" xfId="0" applyBorder="1"/>
    <xf numFmtId="165" fontId="0" fillId="0" borderId="7" xfId="1" applyNumberFormat="1" applyFont="1" applyBorder="1"/>
    <xf numFmtId="0" fontId="0" fillId="0" borderId="0" xfId="0" applyFill="1" applyBorder="1" applyAlignment="1">
      <alignment horizontal="right"/>
    </xf>
    <xf numFmtId="164" fontId="0" fillId="0" borderId="0" xfId="0" applyNumberFormat="1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Fill="1" applyBorder="1"/>
    <xf numFmtId="164" fontId="0" fillId="0" borderId="5" xfId="0" applyNumberFormat="1" applyBorder="1"/>
    <xf numFmtId="164" fontId="0" fillId="0" borderId="7" xfId="0" applyNumberForma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0"/>
  <sheetViews>
    <sheetView tabSelected="1" topLeftCell="A72" workbookViewId="0">
      <selection activeCell="C80" sqref="C80"/>
    </sheetView>
  </sheetViews>
  <sheetFormatPr defaultRowHeight="15" x14ac:dyDescent="0.25"/>
  <cols>
    <col min="2" max="2" width="20.42578125" customWidth="1"/>
    <col min="3" max="3" width="12.42578125" customWidth="1"/>
  </cols>
  <sheetData>
    <row r="2" spans="2:11" ht="21" x14ac:dyDescent="0.35">
      <c r="B2" s="1"/>
      <c r="C2" s="37" t="s">
        <v>0</v>
      </c>
      <c r="D2" s="37"/>
      <c r="E2" s="37"/>
      <c r="F2" s="37"/>
      <c r="G2" s="37"/>
      <c r="H2" s="37"/>
      <c r="I2" s="37"/>
      <c r="J2" s="37"/>
      <c r="K2" s="2"/>
    </row>
    <row r="3" spans="2:11" ht="21" x14ac:dyDescent="0.35">
      <c r="B3" s="1"/>
      <c r="C3" s="1"/>
      <c r="D3" s="1"/>
      <c r="E3" s="1"/>
      <c r="F3" s="1"/>
      <c r="G3" s="3" t="s">
        <v>1</v>
      </c>
      <c r="H3" s="3">
        <v>5</v>
      </c>
      <c r="I3" s="3" t="s">
        <v>2</v>
      </c>
      <c r="J3" s="3">
        <v>5</v>
      </c>
      <c r="K3" s="2"/>
    </row>
    <row r="4" spans="2:11" ht="21" x14ac:dyDescent="0.35">
      <c r="B4" s="3"/>
      <c r="C4" s="1"/>
      <c r="D4" s="1"/>
      <c r="E4" s="3">
        <v>1</v>
      </c>
      <c r="F4" s="3">
        <v>2</v>
      </c>
      <c r="G4" s="3">
        <v>3</v>
      </c>
      <c r="H4" s="3">
        <v>4</v>
      </c>
      <c r="I4" s="3" t="s">
        <v>3</v>
      </c>
      <c r="J4" s="3" t="s">
        <v>4</v>
      </c>
      <c r="K4" s="2"/>
    </row>
    <row r="5" spans="2:11" ht="21" x14ac:dyDescent="0.35">
      <c r="B5" s="3"/>
      <c r="C5" s="4" t="s">
        <v>5</v>
      </c>
      <c r="D5" s="1"/>
      <c r="E5" s="5">
        <v>69</v>
      </c>
      <c r="F5" s="5">
        <v>77</v>
      </c>
      <c r="G5" s="5">
        <v>66</v>
      </c>
      <c r="H5" s="5">
        <v>46</v>
      </c>
      <c r="I5" s="5">
        <f>SUM(E5:H5)</f>
        <v>258</v>
      </c>
      <c r="J5" s="6">
        <f>I5/($H$3+$J$3)</f>
        <v>25.8</v>
      </c>
      <c r="K5" s="2"/>
    </row>
    <row r="6" spans="2:11" ht="21" x14ac:dyDescent="0.35">
      <c r="B6" s="3"/>
      <c r="C6" s="4" t="s">
        <v>6</v>
      </c>
      <c r="D6" s="1"/>
      <c r="E6" s="5">
        <v>75</v>
      </c>
      <c r="F6" s="5">
        <v>75</v>
      </c>
      <c r="G6" s="5">
        <v>43</v>
      </c>
      <c r="H6" s="5">
        <v>68</v>
      </c>
      <c r="I6" s="5">
        <f>SUM(E6:H6)</f>
        <v>261</v>
      </c>
      <c r="J6" s="6">
        <f>I6/($H$3+$J$3)</f>
        <v>26.1</v>
      </c>
      <c r="K6" s="2"/>
    </row>
    <row r="7" spans="2:11" ht="15.75" thickBot="1" x14ac:dyDescent="0.3">
      <c r="B7" s="7"/>
      <c r="C7" s="7"/>
      <c r="D7" s="7"/>
      <c r="E7" s="7"/>
      <c r="F7" s="7"/>
      <c r="G7" s="7"/>
      <c r="H7" s="7"/>
      <c r="I7" s="7"/>
      <c r="J7" s="2"/>
      <c r="K7" s="2"/>
    </row>
    <row r="8" spans="2:11" x14ac:dyDescent="0.25">
      <c r="B8" s="36" t="s">
        <v>7</v>
      </c>
      <c r="C8" s="8"/>
      <c r="D8" s="8"/>
      <c r="F8" s="8"/>
      <c r="G8" s="38" t="s">
        <v>8</v>
      </c>
      <c r="H8" s="38"/>
      <c r="I8" s="8"/>
      <c r="J8" s="8"/>
      <c r="K8" s="2"/>
    </row>
    <row r="9" spans="2:11" x14ac:dyDescent="0.25">
      <c r="B9" s="36"/>
      <c r="C9" s="9" t="s">
        <v>9</v>
      </c>
      <c r="D9" s="9" t="s">
        <v>10</v>
      </c>
      <c r="E9" s="10" t="s">
        <v>4</v>
      </c>
      <c r="F9" s="9" t="s">
        <v>11</v>
      </c>
      <c r="G9" s="9" t="s">
        <v>12</v>
      </c>
      <c r="H9" s="9" t="s">
        <v>13</v>
      </c>
      <c r="I9" s="2"/>
      <c r="J9" s="2"/>
      <c r="K9" s="2"/>
    </row>
    <row r="10" spans="2:11" x14ac:dyDescent="0.25">
      <c r="B10" t="s">
        <v>14</v>
      </c>
      <c r="C10" s="9">
        <v>92</v>
      </c>
      <c r="D10" s="9">
        <v>438</v>
      </c>
      <c r="E10" s="11">
        <f>D10/C10</f>
        <v>4.7608695652173916</v>
      </c>
      <c r="F10" s="9">
        <v>2</v>
      </c>
      <c r="G10" s="9">
        <v>0</v>
      </c>
      <c r="H10" s="9">
        <v>0</v>
      </c>
      <c r="I10" s="2"/>
      <c r="J10" s="2"/>
      <c r="K10" s="2"/>
    </row>
    <row r="11" spans="2:11" x14ac:dyDescent="0.25">
      <c r="B11" t="s">
        <v>15</v>
      </c>
      <c r="C11" s="9">
        <v>54</v>
      </c>
      <c r="D11" s="9">
        <v>190</v>
      </c>
      <c r="E11" s="11">
        <f t="shared" ref="E11:E21" si="0">D11/C11</f>
        <v>3.5185185185185186</v>
      </c>
      <c r="F11" s="9">
        <v>9</v>
      </c>
      <c r="G11" s="9">
        <v>0</v>
      </c>
      <c r="H11" s="9">
        <v>0</v>
      </c>
      <c r="I11" s="2"/>
      <c r="J11" s="2"/>
      <c r="K11" s="2"/>
    </row>
    <row r="12" spans="2:11" x14ac:dyDescent="0.25">
      <c r="B12" t="s">
        <v>16</v>
      </c>
      <c r="C12" s="9">
        <v>38</v>
      </c>
      <c r="D12" s="9">
        <v>-57</v>
      </c>
      <c r="E12" s="11">
        <f t="shared" si="0"/>
        <v>-1.5</v>
      </c>
      <c r="F12" s="9">
        <v>2</v>
      </c>
      <c r="G12" s="9">
        <v>2</v>
      </c>
      <c r="H12" s="9">
        <v>2</v>
      </c>
      <c r="I12" s="2"/>
      <c r="J12" s="2"/>
      <c r="K12" s="2"/>
    </row>
    <row r="13" spans="2:11" x14ac:dyDescent="0.25">
      <c r="B13" t="s">
        <v>17</v>
      </c>
      <c r="C13" s="9">
        <v>15</v>
      </c>
      <c r="D13" s="9">
        <v>56</v>
      </c>
      <c r="E13" s="11">
        <f t="shared" si="0"/>
        <v>3.7333333333333334</v>
      </c>
      <c r="F13" s="9">
        <v>1</v>
      </c>
      <c r="G13" s="9">
        <v>0</v>
      </c>
      <c r="H13" s="9">
        <v>0</v>
      </c>
      <c r="I13" s="2"/>
      <c r="J13" s="2"/>
      <c r="K13" s="2"/>
    </row>
    <row r="14" spans="2:11" x14ac:dyDescent="0.25">
      <c r="B14" t="s">
        <v>18</v>
      </c>
      <c r="C14" s="9">
        <v>1</v>
      </c>
      <c r="D14" s="9">
        <v>2</v>
      </c>
      <c r="E14" s="11">
        <f t="shared" si="0"/>
        <v>2</v>
      </c>
      <c r="F14" s="9">
        <v>0</v>
      </c>
      <c r="G14" s="9">
        <v>0</v>
      </c>
      <c r="H14" s="9">
        <v>0</v>
      </c>
      <c r="I14" s="2"/>
      <c r="J14" s="2"/>
      <c r="K14" s="2"/>
    </row>
    <row r="15" spans="2:11" x14ac:dyDescent="0.25">
      <c r="B15" t="s">
        <v>19</v>
      </c>
      <c r="C15" s="9">
        <v>1</v>
      </c>
      <c r="D15" s="9">
        <v>26</v>
      </c>
      <c r="E15" s="11">
        <f t="shared" si="0"/>
        <v>26</v>
      </c>
      <c r="F15" s="9">
        <v>1</v>
      </c>
      <c r="G15" s="9">
        <v>0</v>
      </c>
      <c r="H15" s="9">
        <v>0</v>
      </c>
      <c r="I15" s="2"/>
      <c r="J15" s="2"/>
      <c r="K15" s="2"/>
    </row>
    <row r="16" spans="2:11" x14ac:dyDescent="0.25">
      <c r="B16" t="s">
        <v>20</v>
      </c>
      <c r="C16" s="9">
        <v>14</v>
      </c>
      <c r="D16" s="9">
        <v>89</v>
      </c>
      <c r="E16" s="11">
        <f t="shared" si="0"/>
        <v>6.3571428571428568</v>
      </c>
      <c r="F16" s="9">
        <v>0</v>
      </c>
      <c r="G16" s="9">
        <v>0</v>
      </c>
      <c r="H16" s="9">
        <v>0</v>
      </c>
      <c r="I16" s="2"/>
      <c r="J16" s="2"/>
      <c r="K16" s="2"/>
    </row>
    <row r="17" spans="2:11" x14ac:dyDescent="0.25">
      <c r="B17" t="s">
        <v>21</v>
      </c>
      <c r="C17" s="9">
        <v>6</v>
      </c>
      <c r="D17" s="9">
        <v>8</v>
      </c>
      <c r="E17" s="11">
        <f t="shared" si="0"/>
        <v>1.3333333333333333</v>
      </c>
      <c r="F17" s="9">
        <v>0</v>
      </c>
      <c r="G17" s="9">
        <v>1</v>
      </c>
      <c r="H17" s="9">
        <v>1</v>
      </c>
      <c r="I17" s="2"/>
      <c r="J17" s="2"/>
      <c r="K17" s="2"/>
    </row>
    <row r="18" spans="2:11" x14ac:dyDescent="0.25">
      <c r="B18" t="s">
        <v>22</v>
      </c>
      <c r="C18" s="9">
        <v>56</v>
      </c>
      <c r="D18" s="9">
        <v>156</v>
      </c>
      <c r="E18" s="11">
        <f t="shared" si="0"/>
        <v>2.7857142857142856</v>
      </c>
      <c r="F18" s="9">
        <v>3</v>
      </c>
      <c r="G18" s="9">
        <v>0</v>
      </c>
      <c r="H18" s="9">
        <v>2</v>
      </c>
      <c r="I18" s="2"/>
      <c r="J18" s="2"/>
      <c r="K18" s="2"/>
    </row>
    <row r="19" spans="2:11" x14ac:dyDescent="0.25">
      <c r="B19" t="s">
        <v>23</v>
      </c>
      <c r="C19" s="9">
        <v>3</v>
      </c>
      <c r="D19" s="9">
        <v>21</v>
      </c>
      <c r="E19" s="11">
        <f t="shared" si="0"/>
        <v>7</v>
      </c>
      <c r="F19" s="9">
        <v>0</v>
      </c>
      <c r="G19" s="9">
        <v>0</v>
      </c>
      <c r="H19" s="9">
        <v>0</v>
      </c>
      <c r="I19" s="2"/>
      <c r="J19" s="2"/>
      <c r="K19" s="2"/>
    </row>
    <row r="20" spans="2:11" x14ac:dyDescent="0.25">
      <c r="B20" t="s">
        <v>24</v>
      </c>
      <c r="C20" s="9">
        <v>1</v>
      </c>
      <c r="D20" s="9">
        <v>4</v>
      </c>
      <c r="E20" s="11">
        <f t="shared" si="0"/>
        <v>4</v>
      </c>
      <c r="F20" s="9">
        <v>0</v>
      </c>
      <c r="G20" s="9">
        <v>0</v>
      </c>
      <c r="H20" s="9">
        <v>0</v>
      </c>
      <c r="I20" s="2"/>
      <c r="J20" s="2"/>
      <c r="K20" s="2"/>
    </row>
    <row r="21" spans="2:11" x14ac:dyDescent="0.25">
      <c r="B21" t="s">
        <v>25</v>
      </c>
      <c r="C21" s="9">
        <v>1</v>
      </c>
      <c r="D21" s="9">
        <v>2</v>
      </c>
      <c r="E21" s="11">
        <f t="shared" si="0"/>
        <v>2</v>
      </c>
      <c r="F21" s="9">
        <v>0</v>
      </c>
      <c r="G21" s="9">
        <v>0</v>
      </c>
      <c r="H21" s="9">
        <v>0</v>
      </c>
      <c r="I21" s="2"/>
      <c r="J21" s="2"/>
      <c r="K21" s="2"/>
    </row>
    <row r="22" spans="2:11" x14ac:dyDescent="0.25">
      <c r="C22" s="2"/>
      <c r="D22" s="2"/>
      <c r="E22" s="12"/>
      <c r="F22" s="2"/>
      <c r="G22" s="2"/>
      <c r="H22" s="2"/>
      <c r="I22" s="2"/>
      <c r="J22" s="2"/>
      <c r="K22" s="2"/>
    </row>
    <row r="23" spans="2:11" x14ac:dyDescent="0.25">
      <c r="C23" s="2"/>
      <c r="D23" s="2"/>
      <c r="E23" s="12"/>
      <c r="F23" s="2"/>
      <c r="G23" s="2"/>
      <c r="H23" s="2"/>
      <c r="I23" s="2"/>
      <c r="J23" s="2"/>
      <c r="K23" s="2"/>
    </row>
    <row r="24" spans="2:11" x14ac:dyDescent="0.25">
      <c r="C24" s="2"/>
      <c r="D24" s="2"/>
      <c r="E24" s="13"/>
      <c r="F24" s="2"/>
      <c r="G24" s="2"/>
      <c r="H24" s="2"/>
      <c r="I24" s="2"/>
      <c r="J24" s="2"/>
      <c r="K24" s="2"/>
    </row>
    <row r="25" spans="2:11" ht="15.75" thickBot="1" x14ac:dyDescent="0.3">
      <c r="B25" s="14" t="s">
        <v>3</v>
      </c>
      <c r="C25" s="15">
        <f>SUM(C10:C24)</f>
        <v>282</v>
      </c>
      <c r="D25" s="15">
        <f>SUM(D10:D24)</f>
        <v>935</v>
      </c>
      <c r="E25" s="16">
        <f t="shared" ref="E25:E26" si="1">D25/C25</f>
        <v>3.3156028368794326</v>
      </c>
      <c r="F25" s="15">
        <f>SUM(F10:F24)</f>
        <v>18</v>
      </c>
      <c r="G25" s="15">
        <f>SUM(G10:G24)</f>
        <v>3</v>
      </c>
      <c r="H25" s="15">
        <f>SUM(H10:H24)</f>
        <v>5</v>
      </c>
      <c r="I25" s="2"/>
      <c r="J25" s="2"/>
      <c r="K25" s="2"/>
    </row>
    <row r="26" spans="2:11" ht="16.5" thickTop="1" thickBot="1" x14ac:dyDescent="0.3">
      <c r="B26" s="14" t="s">
        <v>6</v>
      </c>
      <c r="C26" s="17">
        <v>416</v>
      </c>
      <c r="D26" s="17">
        <v>2017</v>
      </c>
      <c r="E26" s="18">
        <f t="shared" si="1"/>
        <v>4.8485576923076925</v>
      </c>
      <c r="F26" s="17">
        <v>28</v>
      </c>
      <c r="G26" s="17">
        <v>7</v>
      </c>
      <c r="H26" s="17">
        <v>4</v>
      </c>
      <c r="I26" s="2"/>
      <c r="J26" s="2"/>
      <c r="K26" s="2"/>
    </row>
    <row r="27" spans="2:11" ht="15.75" thickTop="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2:11" x14ac:dyDescent="0.25">
      <c r="B28" s="36" t="s">
        <v>26</v>
      </c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25">
      <c r="B29" s="36"/>
      <c r="C29" s="19" t="s">
        <v>27</v>
      </c>
      <c r="D29" s="19" t="s">
        <v>28</v>
      </c>
      <c r="E29" s="19" t="s">
        <v>10</v>
      </c>
      <c r="F29" s="10" t="s">
        <v>29</v>
      </c>
      <c r="G29" s="19" t="s">
        <v>11</v>
      </c>
      <c r="H29" s="19" t="s">
        <v>30</v>
      </c>
      <c r="I29" s="2"/>
      <c r="J29" s="2"/>
      <c r="K29" s="2"/>
    </row>
    <row r="30" spans="2:11" x14ac:dyDescent="0.25">
      <c r="B30" t="s">
        <v>16</v>
      </c>
      <c r="C30" s="2">
        <v>80</v>
      </c>
      <c r="D30" s="2">
        <v>138</v>
      </c>
      <c r="E30" s="2">
        <v>1423</v>
      </c>
      <c r="F30" s="20">
        <f>C30/D30</f>
        <v>0.57971014492753625</v>
      </c>
      <c r="G30" s="32">
        <v>14</v>
      </c>
      <c r="H30" s="32">
        <v>8</v>
      </c>
      <c r="I30" s="2"/>
      <c r="J30" s="2"/>
      <c r="K30" s="2"/>
    </row>
    <row r="31" spans="2:11" x14ac:dyDescent="0.25">
      <c r="B31" t="s">
        <v>18</v>
      </c>
      <c r="C31" s="2">
        <v>0</v>
      </c>
      <c r="D31" s="2">
        <v>1</v>
      </c>
      <c r="E31" s="2">
        <v>0</v>
      </c>
      <c r="F31" s="20">
        <f>C31/D31</f>
        <v>0</v>
      </c>
      <c r="G31" s="32">
        <v>0</v>
      </c>
      <c r="H31" s="32">
        <v>0</v>
      </c>
      <c r="I31" s="2"/>
      <c r="J31" s="2"/>
      <c r="K31" s="2"/>
    </row>
    <row r="32" spans="2:11" x14ac:dyDescent="0.25">
      <c r="B32" t="s">
        <v>22</v>
      </c>
      <c r="C32" s="2">
        <v>55</v>
      </c>
      <c r="D32" s="2">
        <v>97</v>
      </c>
      <c r="E32" s="2">
        <v>502</v>
      </c>
      <c r="F32" s="20">
        <f>C32/D32</f>
        <v>0.5670103092783505</v>
      </c>
      <c r="G32" s="32">
        <v>2</v>
      </c>
      <c r="H32" s="32">
        <v>5</v>
      </c>
      <c r="I32" s="2"/>
      <c r="J32" s="2"/>
      <c r="K32" s="2"/>
    </row>
    <row r="33" spans="2:11" x14ac:dyDescent="0.25">
      <c r="C33" s="2"/>
      <c r="D33" s="2"/>
      <c r="E33" s="2"/>
      <c r="F33" s="21"/>
      <c r="G33" s="2"/>
      <c r="H33" s="2"/>
      <c r="I33" s="2"/>
      <c r="J33" s="2"/>
      <c r="K33" s="2"/>
    </row>
    <row r="34" spans="2:11" ht="15.75" thickBot="1" x14ac:dyDescent="0.3">
      <c r="B34" s="14" t="s">
        <v>3</v>
      </c>
      <c r="C34" s="22">
        <f>SUM(C30:C33)</f>
        <v>135</v>
      </c>
      <c r="D34" s="22">
        <f t="shared" ref="D34:H34" si="2">SUM(D30:D33)</f>
        <v>236</v>
      </c>
      <c r="E34" s="22">
        <f t="shared" si="2"/>
        <v>1925</v>
      </c>
      <c r="F34" s="23">
        <f>C34/D34</f>
        <v>0.57203389830508478</v>
      </c>
      <c r="G34" s="22">
        <f t="shared" si="2"/>
        <v>16</v>
      </c>
      <c r="H34" s="22">
        <f t="shared" si="2"/>
        <v>13</v>
      </c>
      <c r="I34" s="2"/>
      <c r="J34" s="2"/>
      <c r="K34" s="2"/>
    </row>
    <row r="35" spans="2:11" ht="16.5" thickTop="1" thickBot="1" x14ac:dyDescent="0.3">
      <c r="B35" s="14" t="s">
        <v>6</v>
      </c>
      <c r="C35" s="24">
        <v>86</v>
      </c>
      <c r="D35" s="24">
        <v>196</v>
      </c>
      <c r="E35" s="24">
        <v>1506</v>
      </c>
      <c r="F35" s="25">
        <f>C35/D35</f>
        <v>0.43877551020408162</v>
      </c>
      <c r="G35" s="24">
        <v>12</v>
      </c>
      <c r="H35" s="24">
        <v>14</v>
      </c>
      <c r="I35" s="2"/>
      <c r="J35" s="2"/>
      <c r="K35" s="2"/>
    </row>
    <row r="36" spans="2:11" ht="15.75" thickTop="1" x14ac:dyDescent="0.25">
      <c r="C36" s="2"/>
      <c r="D36" s="2"/>
      <c r="E36" s="2"/>
      <c r="F36" s="2"/>
      <c r="G36" s="2"/>
      <c r="H36" s="2"/>
      <c r="I36" s="2"/>
      <c r="J36" s="2"/>
      <c r="K36" s="2"/>
    </row>
    <row r="37" spans="2:11" x14ac:dyDescent="0.25">
      <c r="B37" s="36" t="s">
        <v>31</v>
      </c>
      <c r="C37" s="19"/>
      <c r="D37" s="19"/>
      <c r="E37" s="19"/>
      <c r="F37" s="19"/>
      <c r="G37" s="2"/>
      <c r="H37" s="2"/>
      <c r="I37" s="2"/>
      <c r="J37" s="2"/>
      <c r="K37" s="2"/>
    </row>
    <row r="38" spans="2:11" x14ac:dyDescent="0.25">
      <c r="B38" s="36"/>
      <c r="C38" s="19" t="s">
        <v>32</v>
      </c>
      <c r="D38" s="19" t="s">
        <v>10</v>
      </c>
      <c r="E38" s="19" t="s">
        <v>11</v>
      </c>
      <c r="F38" s="26" t="s">
        <v>4</v>
      </c>
      <c r="G38" s="2"/>
      <c r="H38" s="2"/>
      <c r="I38" s="2"/>
      <c r="J38" s="2"/>
      <c r="K38" s="2"/>
    </row>
    <row r="39" spans="2:11" x14ac:dyDescent="0.25">
      <c r="B39" t="s">
        <v>33</v>
      </c>
      <c r="C39" s="2">
        <v>47</v>
      </c>
      <c r="D39" s="2">
        <v>766</v>
      </c>
      <c r="E39" s="2">
        <v>8</v>
      </c>
      <c r="F39" s="27">
        <f>D39/C39</f>
        <v>16.297872340425531</v>
      </c>
      <c r="G39" s="2"/>
      <c r="H39" s="2"/>
      <c r="I39" s="2"/>
      <c r="J39" s="2"/>
      <c r="K39" s="2"/>
    </row>
    <row r="40" spans="2:11" x14ac:dyDescent="0.25">
      <c r="B40" t="s">
        <v>18</v>
      </c>
      <c r="C40" s="2">
        <v>19</v>
      </c>
      <c r="D40" s="2">
        <v>288</v>
      </c>
      <c r="E40" s="2">
        <v>0</v>
      </c>
      <c r="F40" s="27">
        <f t="shared" ref="F40:F46" si="3">D40/C40</f>
        <v>15.157894736842104</v>
      </c>
      <c r="G40" s="2"/>
      <c r="H40" s="2"/>
      <c r="I40" s="2"/>
      <c r="J40" s="2"/>
      <c r="K40" s="2"/>
    </row>
    <row r="41" spans="2:11" x14ac:dyDescent="0.25">
      <c r="B41" t="s">
        <v>19</v>
      </c>
      <c r="C41" s="2">
        <v>27</v>
      </c>
      <c r="D41" s="2">
        <v>342</v>
      </c>
      <c r="E41" s="2">
        <v>4</v>
      </c>
      <c r="F41" s="27">
        <f t="shared" si="3"/>
        <v>12.666666666666666</v>
      </c>
      <c r="G41" s="2"/>
      <c r="H41" s="2"/>
      <c r="I41" s="2"/>
      <c r="J41" s="2"/>
      <c r="K41" s="2"/>
    </row>
    <row r="42" spans="2:11" x14ac:dyDescent="0.25">
      <c r="B42" t="s">
        <v>15</v>
      </c>
      <c r="C42" s="32">
        <v>6</v>
      </c>
      <c r="D42" s="32">
        <v>62</v>
      </c>
      <c r="E42" s="32">
        <v>0</v>
      </c>
      <c r="F42" s="27">
        <f t="shared" si="3"/>
        <v>10.333333333333334</v>
      </c>
      <c r="G42" s="2"/>
      <c r="H42" s="2"/>
      <c r="I42" s="2"/>
      <c r="J42" s="2"/>
      <c r="K42" s="2"/>
    </row>
    <row r="43" spans="2:11" x14ac:dyDescent="0.25">
      <c r="B43" t="s">
        <v>34</v>
      </c>
      <c r="C43" s="32">
        <v>22</v>
      </c>
      <c r="D43" s="32">
        <v>283</v>
      </c>
      <c r="E43" s="32">
        <v>1</v>
      </c>
      <c r="F43" s="27">
        <f t="shared" si="3"/>
        <v>12.863636363636363</v>
      </c>
      <c r="G43" s="2"/>
      <c r="H43" s="2"/>
      <c r="I43" s="2"/>
      <c r="J43" s="2"/>
      <c r="K43" s="2"/>
    </row>
    <row r="44" spans="2:11" x14ac:dyDescent="0.25">
      <c r="B44" t="s">
        <v>14</v>
      </c>
      <c r="C44" s="32">
        <v>7</v>
      </c>
      <c r="D44" s="32">
        <v>64</v>
      </c>
      <c r="E44" s="32">
        <v>2</v>
      </c>
      <c r="F44" s="27">
        <f t="shared" si="3"/>
        <v>9.1428571428571423</v>
      </c>
      <c r="G44" s="2"/>
      <c r="H44" s="2"/>
      <c r="I44" s="2"/>
      <c r="J44" s="2"/>
      <c r="K44" s="2"/>
    </row>
    <row r="45" spans="2:11" x14ac:dyDescent="0.25">
      <c r="B45" t="s">
        <v>35</v>
      </c>
      <c r="C45" s="32">
        <v>6</v>
      </c>
      <c r="D45" s="32">
        <v>100</v>
      </c>
      <c r="E45" s="32">
        <v>1</v>
      </c>
      <c r="F45" s="27">
        <f t="shared" si="3"/>
        <v>16.666666666666668</v>
      </c>
      <c r="G45" s="2"/>
      <c r="H45" s="2"/>
      <c r="I45" s="2"/>
      <c r="J45" s="2"/>
      <c r="K45" s="2"/>
    </row>
    <row r="46" spans="2:11" x14ac:dyDescent="0.25">
      <c r="B46" t="s">
        <v>17</v>
      </c>
      <c r="C46" s="32">
        <v>1</v>
      </c>
      <c r="D46" s="32">
        <v>20</v>
      </c>
      <c r="E46" s="32">
        <v>0</v>
      </c>
      <c r="F46" s="27">
        <f t="shared" si="3"/>
        <v>20</v>
      </c>
      <c r="G46" s="2"/>
      <c r="H46" s="2"/>
      <c r="I46" s="2"/>
      <c r="J46" s="2"/>
      <c r="K46" s="2"/>
    </row>
    <row r="47" spans="2:11" x14ac:dyDescent="0.25">
      <c r="C47" s="2"/>
      <c r="D47" s="2"/>
      <c r="E47" s="27"/>
      <c r="F47" s="2"/>
      <c r="G47" s="2"/>
      <c r="H47" s="2"/>
      <c r="I47" s="2"/>
      <c r="J47" s="2"/>
      <c r="K47" s="2"/>
    </row>
    <row r="48" spans="2:11" x14ac:dyDescent="0.25">
      <c r="C48" s="2"/>
      <c r="D48" s="2"/>
      <c r="E48" s="27"/>
      <c r="F48" s="2"/>
      <c r="G48" s="2"/>
      <c r="H48" s="2"/>
      <c r="I48" s="2"/>
      <c r="J48" s="2"/>
      <c r="K48" s="2"/>
    </row>
    <row r="49" spans="2:11" ht="15.75" thickBot="1" x14ac:dyDescent="0.3">
      <c r="B49" s="14" t="s">
        <v>3</v>
      </c>
      <c r="C49" s="22">
        <f>SUM(C39:C48)</f>
        <v>135</v>
      </c>
      <c r="D49" s="22">
        <f t="shared" ref="D49:E49" si="4">SUM(D39:D48)</f>
        <v>1925</v>
      </c>
      <c r="E49" s="22">
        <f t="shared" si="4"/>
        <v>16</v>
      </c>
      <c r="F49" s="33">
        <f>D49/C49</f>
        <v>14.25925925925926</v>
      </c>
      <c r="G49" s="2"/>
      <c r="H49" s="2"/>
      <c r="I49" s="2"/>
      <c r="J49" s="2"/>
      <c r="K49" s="2"/>
    </row>
    <row r="50" spans="2:11" ht="16.5" thickTop="1" thickBot="1" x14ac:dyDescent="0.3">
      <c r="B50" s="14" t="s">
        <v>6</v>
      </c>
      <c r="C50" s="24">
        <v>86</v>
      </c>
      <c r="D50" s="24">
        <v>1506</v>
      </c>
      <c r="E50" s="24">
        <v>12</v>
      </c>
      <c r="F50" s="34">
        <f>D50/C50</f>
        <v>17.511627906976745</v>
      </c>
      <c r="G50" s="2"/>
      <c r="H50" s="2"/>
      <c r="I50" s="2"/>
      <c r="J50" s="2"/>
      <c r="K50" s="2"/>
    </row>
    <row r="51" spans="2:11" ht="15.75" thickTop="1" x14ac:dyDescent="0.25">
      <c r="C51" s="2"/>
      <c r="D51" s="2"/>
      <c r="E51" s="2"/>
      <c r="F51" s="2"/>
      <c r="G51" s="2"/>
      <c r="H51" s="2"/>
      <c r="I51" s="2"/>
      <c r="J51" s="2"/>
      <c r="K51" s="2"/>
    </row>
    <row r="52" spans="2:11" x14ac:dyDescent="0.25">
      <c r="B52" s="36" t="s">
        <v>36</v>
      </c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25">
      <c r="B53" s="36"/>
      <c r="C53" s="35" t="s">
        <v>37</v>
      </c>
      <c r="D53" s="35"/>
      <c r="E53" s="35" t="s">
        <v>38</v>
      </c>
      <c r="F53" s="35"/>
      <c r="G53" s="2"/>
      <c r="H53" s="2"/>
      <c r="I53" s="2"/>
      <c r="J53" s="2"/>
      <c r="K53" s="2"/>
    </row>
    <row r="54" spans="2:11" x14ac:dyDescent="0.25">
      <c r="C54" s="9" t="s">
        <v>39</v>
      </c>
      <c r="D54" s="9" t="s">
        <v>40</v>
      </c>
      <c r="E54" s="9" t="s">
        <v>39</v>
      </c>
      <c r="F54" s="9" t="s">
        <v>40</v>
      </c>
      <c r="G54" s="2"/>
      <c r="H54" s="2"/>
      <c r="I54" s="2"/>
      <c r="J54" s="2"/>
      <c r="K54" s="2"/>
    </row>
    <row r="55" spans="2:11" x14ac:dyDescent="0.25">
      <c r="B55" t="s">
        <v>41</v>
      </c>
      <c r="C55" s="9">
        <v>27</v>
      </c>
      <c r="D55" s="9">
        <v>30</v>
      </c>
      <c r="E55" s="9">
        <v>3</v>
      </c>
      <c r="F55" s="9">
        <v>4</v>
      </c>
      <c r="G55" s="2"/>
      <c r="H55" s="2"/>
      <c r="I55" s="2"/>
      <c r="J55" s="2"/>
      <c r="K55" s="2"/>
    </row>
    <row r="56" spans="2:11" x14ac:dyDescent="0.25">
      <c r="C56" s="2"/>
      <c r="D56" s="2"/>
      <c r="E56" s="2"/>
      <c r="F56" s="2"/>
      <c r="G56" s="2"/>
      <c r="H56" s="2"/>
      <c r="I56" s="2"/>
      <c r="J56" s="2"/>
      <c r="K56" s="2"/>
    </row>
    <row r="57" spans="2:11" x14ac:dyDescent="0.25">
      <c r="C57" s="2"/>
      <c r="D57" s="2"/>
      <c r="E57" s="2"/>
      <c r="F57" s="2"/>
      <c r="G57" s="2"/>
      <c r="H57" s="2"/>
      <c r="I57" s="2"/>
      <c r="J57" s="2"/>
      <c r="K57" s="2"/>
    </row>
    <row r="58" spans="2:11" ht="15.75" thickBot="1" x14ac:dyDescent="0.3">
      <c r="B58" s="14" t="s">
        <v>3</v>
      </c>
      <c r="C58" s="15">
        <f>SUM(C55:C57)</f>
        <v>27</v>
      </c>
      <c r="D58" s="15">
        <f t="shared" ref="D58:F58" si="5">SUM(D55:D57)</f>
        <v>30</v>
      </c>
      <c r="E58" s="15">
        <f t="shared" si="5"/>
        <v>3</v>
      </c>
      <c r="F58" s="15">
        <f t="shared" si="5"/>
        <v>4</v>
      </c>
      <c r="G58" s="2"/>
      <c r="H58" s="2"/>
      <c r="I58" s="2"/>
      <c r="J58" s="2"/>
      <c r="K58" s="2"/>
    </row>
    <row r="59" spans="2:11" ht="16.5" thickTop="1" thickBot="1" x14ac:dyDescent="0.3">
      <c r="B59" s="14" t="s">
        <v>6</v>
      </c>
      <c r="C59" s="17">
        <v>23</v>
      </c>
      <c r="D59" s="17">
        <v>31</v>
      </c>
      <c r="E59" s="17">
        <v>0</v>
      </c>
      <c r="F59" s="17">
        <v>1</v>
      </c>
      <c r="G59" s="2"/>
      <c r="H59" s="2"/>
      <c r="I59" s="2"/>
      <c r="J59" s="2"/>
      <c r="K59" s="2"/>
    </row>
    <row r="60" spans="2:11" ht="15.75" thickTop="1" x14ac:dyDescent="0.25">
      <c r="C60" s="9"/>
      <c r="D60" s="9"/>
      <c r="E60" s="2"/>
      <c r="F60" s="9"/>
      <c r="G60" s="9"/>
      <c r="H60" s="29"/>
      <c r="I60" s="2"/>
      <c r="J60" s="2"/>
      <c r="K60" s="2"/>
    </row>
    <row r="61" spans="2:11" x14ac:dyDescent="0.25">
      <c r="C61" s="35" t="s">
        <v>42</v>
      </c>
      <c r="D61" s="35"/>
      <c r="E61" s="35"/>
      <c r="F61" s="35" t="s">
        <v>43</v>
      </c>
      <c r="G61" s="35"/>
      <c r="H61" s="35"/>
      <c r="I61" s="2"/>
      <c r="J61" s="2"/>
      <c r="K61" s="2"/>
    </row>
    <row r="62" spans="2:11" x14ac:dyDescent="0.25">
      <c r="C62" s="9" t="s">
        <v>3</v>
      </c>
      <c r="D62" s="9" t="s">
        <v>10</v>
      </c>
      <c r="E62" s="9" t="s">
        <v>4</v>
      </c>
      <c r="F62" s="9" t="s">
        <v>3</v>
      </c>
      <c r="G62" s="9" t="s">
        <v>10</v>
      </c>
      <c r="H62" s="9" t="s">
        <v>4</v>
      </c>
      <c r="I62" s="2"/>
      <c r="J62" s="2"/>
      <c r="K62" s="2"/>
    </row>
    <row r="63" spans="2:11" x14ac:dyDescent="0.25">
      <c r="B63" t="s">
        <v>41</v>
      </c>
      <c r="C63" s="9">
        <v>42</v>
      </c>
      <c r="D63" s="9">
        <v>2078</v>
      </c>
      <c r="E63" s="29">
        <f>D63/C63</f>
        <v>49.476190476190474</v>
      </c>
      <c r="F63" s="9"/>
      <c r="G63" s="9"/>
      <c r="H63" s="9"/>
      <c r="I63" s="2"/>
      <c r="J63" s="2"/>
      <c r="K63" s="2"/>
    </row>
    <row r="64" spans="2:11" x14ac:dyDescent="0.25">
      <c r="B64" t="s">
        <v>44</v>
      </c>
      <c r="C64" s="2"/>
      <c r="D64" s="2"/>
      <c r="E64" s="2"/>
      <c r="F64" s="9">
        <v>35</v>
      </c>
      <c r="G64" s="9">
        <v>1247</v>
      </c>
      <c r="H64" s="29">
        <f>G64/F64</f>
        <v>35.628571428571426</v>
      </c>
      <c r="I64" s="2"/>
      <c r="J64" s="2"/>
      <c r="K64" s="2"/>
    </row>
    <row r="65" spans="2:11" x14ac:dyDescent="0.25">
      <c r="C65" s="2"/>
      <c r="D65" s="2"/>
      <c r="E65" s="2"/>
      <c r="F65" s="2"/>
      <c r="G65" s="2"/>
      <c r="H65" s="29"/>
      <c r="I65" s="2"/>
      <c r="J65" s="2"/>
      <c r="K65" s="2"/>
    </row>
    <row r="66" spans="2:11" x14ac:dyDescent="0.25">
      <c r="C66" s="2"/>
      <c r="D66" s="2"/>
      <c r="E66" s="2"/>
      <c r="F66" s="2"/>
      <c r="G66" s="2"/>
      <c r="H66" s="29"/>
      <c r="I66" s="2"/>
      <c r="J66" s="2"/>
      <c r="K66" s="2"/>
    </row>
    <row r="67" spans="2:11" x14ac:dyDescent="0.25">
      <c r="C67" s="2"/>
      <c r="D67" s="2"/>
      <c r="E67" s="2"/>
      <c r="F67" s="2"/>
      <c r="G67" s="2"/>
      <c r="H67" s="29"/>
      <c r="I67" s="2"/>
      <c r="J67" s="2"/>
      <c r="K67" s="2"/>
    </row>
    <row r="68" spans="2:11" x14ac:dyDescent="0.25">
      <c r="C68" s="2"/>
      <c r="D68" s="2"/>
      <c r="E68" s="2"/>
      <c r="F68" s="2"/>
      <c r="G68" s="2"/>
      <c r="H68" s="29"/>
      <c r="I68" s="2"/>
      <c r="J68" s="2"/>
      <c r="K68" s="2"/>
    </row>
    <row r="69" spans="2:11" ht="15.75" thickBot="1" x14ac:dyDescent="0.3">
      <c r="B69" s="14" t="s">
        <v>3</v>
      </c>
      <c r="C69" s="15">
        <f>SUM(C63:C68)</f>
        <v>42</v>
      </c>
      <c r="D69" s="15">
        <f>SUM(D63:D68)</f>
        <v>2078</v>
      </c>
      <c r="E69" s="30">
        <f>D69/C69</f>
        <v>49.476190476190474</v>
      </c>
      <c r="F69" s="15">
        <f>SUM(F63:F68)</f>
        <v>35</v>
      </c>
      <c r="G69" s="15">
        <f>SUM(G63:G68)</f>
        <v>1247</v>
      </c>
      <c r="H69" s="30">
        <f>G69/F69</f>
        <v>35.628571428571426</v>
      </c>
      <c r="I69" s="2"/>
      <c r="J69" s="2"/>
      <c r="K69" s="2"/>
    </row>
    <row r="70" spans="2:11" ht="16.5" thickTop="1" thickBot="1" x14ac:dyDescent="0.3">
      <c r="B70" s="14" t="s">
        <v>6</v>
      </c>
      <c r="C70" s="17">
        <v>49</v>
      </c>
      <c r="D70" s="17">
        <v>2079</v>
      </c>
      <c r="E70" s="18">
        <f>D70/C70</f>
        <v>42.428571428571431</v>
      </c>
      <c r="F70" s="17">
        <v>23</v>
      </c>
      <c r="G70" s="17">
        <v>752</v>
      </c>
      <c r="H70" s="18">
        <f>G70/F70</f>
        <v>32.695652173913047</v>
      </c>
      <c r="I70" s="2"/>
      <c r="J70" s="2"/>
      <c r="K70" s="2"/>
    </row>
    <row r="71" spans="2:11" ht="15.75" thickTop="1" x14ac:dyDescent="0.25">
      <c r="C71" s="2"/>
      <c r="D71" s="2"/>
      <c r="E71" s="2"/>
      <c r="F71" s="2"/>
      <c r="G71" s="2"/>
      <c r="H71" s="2"/>
      <c r="I71" s="2"/>
      <c r="J71" s="2"/>
      <c r="K71" s="2"/>
    </row>
    <row r="72" spans="2:11" x14ac:dyDescent="0.25">
      <c r="B72" s="36" t="s">
        <v>45</v>
      </c>
      <c r="C72" s="2"/>
      <c r="D72" s="2"/>
      <c r="E72" s="2"/>
      <c r="F72" s="2"/>
      <c r="G72" s="2"/>
      <c r="H72" s="2"/>
      <c r="I72" s="2"/>
      <c r="J72" s="2"/>
      <c r="K72" s="2"/>
    </row>
    <row r="73" spans="2:11" x14ac:dyDescent="0.25">
      <c r="B73" s="36"/>
      <c r="C73" s="35" t="s">
        <v>46</v>
      </c>
      <c r="D73" s="35"/>
      <c r="E73" s="35"/>
      <c r="F73" s="2"/>
      <c r="G73" s="2" t="s">
        <v>47</v>
      </c>
      <c r="H73" s="2"/>
      <c r="I73" s="2"/>
      <c r="J73" s="2"/>
      <c r="K73" s="2"/>
    </row>
    <row r="74" spans="2:11" x14ac:dyDescent="0.25">
      <c r="C74" s="9" t="s">
        <v>3</v>
      </c>
      <c r="D74" s="9" t="s">
        <v>10</v>
      </c>
      <c r="E74" s="29" t="s">
        <v>4</v>
      </c>
      <c r="F74" s="9" t="s">
        <v>3</v>
      </c>
      <c r="G74" s="9" t="s">
        <v>10</v>
      </c>
      <c r="H74" s="29" t="s">
        <v>4</v>
      </c>
      <c r="I74" s="2"/>
      <c r="J74" s="2"/>
      <c r="K74" s="2"/>
    </row>
    <row r="75" spans="2:11" x14ac:dyDescent="0.25">
      <c r="B75" t="s">
        <v>18</v>
      </c>
      <c r="C75" s="9">
        <v>16</v>
      </c>
      <c r="D75" s="9">
        <v>357</v>
      </c>
      <c r="E75" s="29">
        <f>D75/C75</f>
        <v>22.3125</v>
      </c>
      <c r="F75" s="9">
        <v>2</v>
      </c>
      <c r="G75" s="9">
        <v>21</v>
      </c>
      <c r="H75" s="29">
        <f>G75/F75</f>
        <v>10.5</v>
      </c>
      <c r="I75" s="2"/>
      <c r="J75" s="2"/>
      <c r="K75" s="2"/>
    </row>
    <row r="76" spans="2:11" x14ac:dyDescent="0.25">
      <c r="B76" t="s">
        <v>21</v>
      </c>
      <c r="C76" s="9">
        <v>16</v>
      </c>
      <c r="D76" s="9">
        <v>335</v>
      </c>
      <c r="E76" s="29">
        <f>D76/C76</f>
        <v>20.9375</v>
      </c>
      <c r="F76" s="9">
        <v>6</v>
      </c>
      <c r="G76" s="9">
        <v>53</v>
      </c>
      <c r="H76" s="29">
        <f>G76/F76</f>
        <v>8.8333333333333339</v>
      </c>
      <c r="I76" s="2"/>
      <c r="J76" s="2"/>
      <c r="K76" s="2"/>
    </row>
    <row r="77" spans="2:11" x14ac:dyDescent="0.25">
      <c r="B77" t="s">
        <v>17</v>
      </c>
      <c r="C77" s="9">
        <v>11</v>
      </c>
      <c r="D77" s="9">
        <v>172</v>
      </c>
      <c r="E77" s="29">
        <f>D77/C77</f>
        <v>15.636363636363637</v>
      </c>
      <c r="F77" s="9">
        <v>1</v>
      </c>
      <c r="G77" s="9">
        <v>0</v>
      </c>
      <c r="H77" s="29">
        <f>G77/F77</f>
        <v>0</v>
      </c>
      <c r="I77" s="2"/>
      <c r="J77" s="2"/>
      <c r="K77" s="2"/>
    </row>
    <row r="78" spans="2:11" x14ac:dyDescent="0.25">
      <c r="B78" t="s">
        <v>34</v>
      </c>
      <c r="C78" s="9">
        <v>1</v>
      </c>
      <c r="D78" s="9">
        <v>8</v>
      </c>
      <c r="E78" s="29">
        <f>D78/C78</f>
        <v>8</v>
      </c>
      <c r="F78" s="9"/>
      <c r="G78" s="9"/>
      <c r="H78" s="29"/>
      <c r="I78" s="2"/>
      <c r="J78" s="2"/>
      <c r="K78" s="2"/>
    </row>
    <row r="79" spans="2:11" x14ac:dyDescent="0.25">
      <c r="C79" s="2"/>
      <c r="D79" s="2"/>
      <c r="E79" s="29"/>
      <c r="F79" s="2"/>
      <c r="G79" s="2"/>
      <c r="H79" s="29"/>
      <c r="I79" s="2"/>
      <c r="J79" s="2"/>
      <c r="K79" s="2"/>
    </row>
    <row r="80" spans="2:11" x14ac:dyDescent="0.25">
      <c r="C80" s="2"/>
      <c r="D80" s="2"/>
      <c r="E80" s="31"/>
      <c r="F80" s="2"/>
      <c r="G80" s="2"/>
      <c r="H80" s="31"/>
      <c r="I80" s="2"/>
      <c r="J80" s="2"/>
      <c r="K80" s="2"/>
    </row>
    <row r="81" spans="2:11" ht="15.75" thickBot="1" x14ac:dyDescent="0.3">
      <c r="B81" s="14" t="s">
        <v>3</v>
      </c>
      <c r="C81" s="15">
        <f>SUM(C75:C80)</f>
        <v>44</v>
      </c>
      <c r="D81" s="15">
        <f>SUM(D75:D80)</f>
        <v>872</v>
      </c>
      <c r="E81" s="29">
        <f>D81/C81</f>
        <v>19.818181818181817</v>
      </c>
      <c r="F81" s="15">
        <f>SUM(F75:F80)</f>
        <v>9</v>
      </c>
      <c r="G81" s="15">
        <f>SUM(G75:G80)</f>
        <v>74</v>
      </c>
      <c r="H81" s="29">
        <f>G81/F81</f>
        <v>8.2222222222222214</v>
      </c>
      <c r="I81" s="2"/>
      <c r="J81" s="2"/>
      <c r="K81" s="2"/>
    </row>
    <row r="82" spans="2:11" ht="16.5" thickTop="1" thickBot="1" x14ac:dyDescent="0.3">
      <c r="B82" s="14" t="s">
        <v>6</v>
      </c>
      <c r="C82" s="17">
        <v>35</v>
      </c>
      <c r="D82" s="17">
        <v>730</v>
      </c>
      <c r="E82" s="18">
        <f>D82/C82</f>
        <v>20.857142857142858</v>
      </c>
      <c r="F82" s="17">
        <v>13</v>
      </c>
      <c r="G82" s="17">
        <v>149</v>
      </c>
      <c r="H82" s="18">
        <f>G82/F82</f>
        <v>11.461538461538462</v>
      </c>
      <c r="I82" s="2"/>
      <c r="J82" s="2"/>
      <c r="K82" s="2"/>
    </row>
    <row r="83" spans="2:11" ht="15.75" thickTop="1" x14ac:dyDescent="0.25">
      <c r="C83" s="2"/>
      <c r="D83" s="2"/>
      <c r="E83" s="2"/>
      <c r="F83" s="2"/>
      <c r="G83" s="2"/>
      <c r="H83" s="2"/>
      <c r="I83" s="2"/>
      <c r="J83" s="2"/>
      <c r="K83" s="2"/>
    </row>
    <row r="84" spans="2:11" x14ac:dyDescent="0.25">
      <c r="B84" s="36" t="s">
        <v>48</v>
      </c>
      <c r="C84" s="2"/>
      <c r="D84" s="2"/>
      <c r="E84" s="2"/>
      <c r="F84" s="2"/>
      <c r="G84" s="2"/>
      <c r="H84" s="2"/>
      <c r="I84" s="2"/>
      <c r="J84" s="2"/>
      <c r="K84" s="2"/>
    </row>
    <row r="85" spans="2:11" x14ac:dyDescent="0.25">
      <c r="B85" s="36"/>
      <c r="C85" s="35" t="s">
        <v>49</v>
      </c>
      <c r="D85" s="35"/>
      <c r="E85" s="35"/>
      <c r="F85" s="35"/>
      <c r="G85" s="35"/>
      <c r="H85" s="35" t="s">
        <v>50</v>
      </c>
      <c r="I85" s="35"/>
      <c r="J85" s="35" t="s">
        <v>51</v>
      </c>
      <c r="K85" s="35"/>
    </row>
    <row r="86" spans="2:11" x14ac:dyDescent="0.25">
      <c r="C86" s="28" t="s">
        <v>3</v>
      </c>
      <c r="D86" s="28" t="s">
        <v>52</v>
      </c>
      <c r="E86" s="28" t="s">
        <v>53</v>
      </c>
      <c r="F86" s="28" t="s">
        <v>54</v>
      </c>
      <c r="G86" s="28" t="s">
        <v>55</v>
      </c>
      <c r="H86" s="28" t="s">
        <v>56</v>
      </c>
      <c r="I86" s="28" t="s">
        <v>10</v>
      </c>
      <c r="J86" s="10" t="s">
        <v>56</v>
      </c>
      <c r="K86" s="10" t="s">
        <v>10</v>
      </c>
    </row>
    <row r="87" spans="2:11" x14ac:dyDescent="0.25">
      <c r="B87" t="s">
        <v>57</v>
      </c>
      <c r="C87" s="28">
        <f>D87+E87</f>
        <v>39</v>
      </c>
      <c r="D87" s="28">
        <v>19</v>
      </c>
      <c r="E87" s="28">
        <v>20</v>
      </c>
      <c r="F87" s="28">
        <v>2</v>
      </c>
      <c r="G87" s="28">
        <v>0</v>
      </c>
      <c r="H87" s="28">
        <v>6</v>
      </c>
      <c r="I87" s="28">
        <v>50</v>
      </c>
      <c r="J87" s="28">
        <v>1</v>
      </c>
      <c r="K87" s="28"/>
    </row>
    <row r="88" spans="2:11" x14ac:dyDescent="0.25">
      <c r="B88" t="s">
        <v>58</v>
      </c>
      <c r="C88" s="28">
        <f t="shared" ref="C88:C95" si="6">D88+E88</f>
        <v>38</v>
      </c>
      <c r="D88" s="28">
        <v>16</v>
      </c>
      <c r="E88" s="28">
        <v>22</v>
      </c>
      <c r="F88" s="28">
        <v>3</v>
      </c>
      <c r="G88" s="28">
        <v>0</v>
      </c>
      <c r="H88" s="28">
        <v>3</v>
      </c>
      <c r="I88" s="28">
        <v>5</v>
      </c>
      <c r="J88" s="28"/>
      <c r="K88" s="28"/>
    </row>
    <row r="89" spans="2:11" x14ac:dyDescent="0.25">
      <c r="B89" t="s">
        <v>59</v>
      </c>
      <c r="C89" s="28">
        <f t="shared" si="6"/>
        <v>66</v>
      </c>
      <c r="D89" s="28">
        <v>19</v>
      </c>
      <c r="E89" s="28">
        <v>47</v>
      </c>
      <c r="F89" s="28">
        <v>5</v>
      </c>
      <c r="G89" s="28">
        <v>0</v>
      </c>
      <c r="H89" s="28">
        <v>4</v>
      </c>
      <c r="I89" s="28">
        <v>31</v>
      </c>
      <c r="J89" s="28"/>
      <c r="K89" s="28"/>
    </row>
    <row r="90" spans="2:11" x14ac:dyDescent="0.25">
      <c r="B90" t="s">
        <v>60</v>
      </c>
      <c r="C90" s="28">
        <f t="shared" si="6"/>
        <v>33</v>
      </c>
      <c r="D90" s="28">
        <v>11</v>
      </c>
      <c r="E90" s="28">
        <v>22</v>
      </c>
      <c r="F90" s="28">
        <v>2</v>
      </c>
      <c r="G90" s="28">
        <v>1</v>
      </c>
      <c r="H90" s="28">
        <v>0</v>
      </c>
      <c r="I90" s="28">
        <v>0</v>
      </c>
      <c r="J90" s="28"/>
      <c r="K90" s="28"/>
    </row>
    <row r="91" spans="2:11" x14ac:dyDescent="0.25">
      <c r="B91" t="s">
        <v>61</v>
      </c>
      <c r="C91" s="28">
        <f t="shared" si="6"/>
        <v>135</v>
      </c>
      <c r="D91" s="28">
        <v>25</v>
      </c>
      <c r="E91" s="28">
        <v>110</v>
      </c>
      <c r="F91" s="28">
        <v>9</v>
      </c>
      <c r="G91" s="28">
        <v>3</v>
      </c>
      <c r="H91" s="28">
        <v>0</v>
      </c>
      <c r="I91" s="28">
        <v>0</v>
      </c>
      <c r="J91" s="28"/>
      <c r="K91" s="28"/>
    </row>
    <row r="92" spans="2:11" x14ac:dyDescent="0.25">
      <c r="B92" t="s">
        <v>62</v>
      </c>
      <c r="C92" s="28">
        <f t="shared" si="6"/>
        <v>50</v>
      </c>
      <c r="D92" s="28">
        <v>10</v>
      </c>
      <c r="E92" s="28">
        <v>40</v>
      </c>
      <c r="F92" s="28">
        <v>5</v>
      </c>
      <c r="G92" s="28">
        <v>2</v>
      </c>
      <c r="H92" s="28">
        <v>0</v>
      </c>
      <c r="I92" s="28">
        <v>0</v>
      </c>
      <c r="J92" s="28">
        <v>2</v>
      </c>
      <c r="K92" s="28"/>
    </row>
    <row r="93" spans="2:11" x14ac:dyDescent="0.25">
      <c r="B93" t="s">
        <v>63</v>
      </c>
      <c r="C93" s="28">
        <f t="shared" si="6"/>
        <v>56</v>
      </c>
      <c r="D93" s="28">
        <v>11</v>
      </c>
      <c r="E93" s="28">
        <v>45</v>
      </c>
      <c r="F93" s="28">
        <v>3</v>
      </c>
      <c r="G93" s="28">
        <v>0</v>
      </c>
      <c r="H93" s="28">
        <v>0</v>
      </c>
      <c r="I93" s="28">
        <v>0</v>
      </c>
      <c r="J93" s="28"/>
      <c r="K93" s="28"/>
    </row>
    <row r="94" spans="2:11" x14ac:dyDescent="0.25">
      <c r="B94" t="s">
        <v>64</v>
      </c>
      <c r="C94" s="28">
        <f t="shared" si="6"/>
        <v>55</v>
      </c>
      <c r="D94" s="28">
        <v>22</v>
      </c>
      <c r="E94" s="28">
        <v>33</v>
      </c>
      <c r="F94" s="28">
        <v>1</v>
      </c>
      <c r="G94" s="28">
        <v>0</v>
      </c>
      <c r="H94" s="28">
        <v>1</v>
      </c>
      <c r="I94" s="28">
        <v>15</v>
      </c>
      <c r="J94" s="28"/>
      <c r="K94" s="28"/>
    </row>
    <row r="95" spans="2:11" x14ac:dyDescent="0.25">
      <c r="B95" t="s">
        <v>65</v>
      </c>
      <c r="C95" s="28">
        <f t="shared" si="6"/>
        <v>8</v>
      </c>
      <c r="D95" s="28">
        <v>2</v>
      </c>
      <c r="E95" s="28">
        <v>6</v>
      </c>
      <c r="F95" s="28">
        <v>0</v>
      </c>
      <c r="G95" s="28">
        <v>0</v>
      </c>
      <c r="H95" s="28">
        <v>0</v>
      </c>
      <c r="I95" s="28">
        <v>0</v>
      </c>
      <c r="J95" s="28"/>
      <c r="K95" s="28"/>
    </row>
    <row r="96" spans="2:11" x14ac:dyDescent="0.25">
      <c r="B96" t="s">
        <v>66</v>
      </c>
      <c r="C96" s="28">
        <f t="shared" ref="C88:C115" si="7">D96+E96</f>
        <v>43</v>
      </c>
      <c r="D96" s="28">
        <v>9</v>
      </c>
      <c r="E96" s="28">
        <v>34</v>
      </c>
      <c r="F96" s="28">
        <v>0</v>
      </c>
      <c r="G96" s="28">
        <v>0</v>
      </c>
      <c r="H96" s="28">
        <v>0</v>
      </c>
      <c r="I96" s="28">
        <v>0</v>
      </c>
      <c r="J96" s="28"/>
      <c r="K96" s="28"/>
    </row>
    <row r="97" spans="2:11" x14ac:dyDescent="0.25">
      <c r="B97" t="s">
        <v>67</v>
      </c>
      <c r="C97" s="28">
        <f t="shared" si="7"/>
        <v>6</v>
      </c>
      <c r="D97" s="28">
        <v>1</v>
      </c>
      <c r="E97" s="28">
        <v>5</v>
      </c>
      <c r="F97" s="28">
        <v>0</v>
      </c>
      <c r="G97" s="28">
        <v>0</v>
      </c>
      <c r="H97" s="28">
        <v>0</v>
      </c>
      <c r="I97" s="28">
        <v>0</v>
      </c>
      <c r="J97" s="28"/>
      <c r="K97" s="28"/>
    </row>
    <row r="98" spans="2:11" x14ac:dyDescent="0.25">
      <c r="B98" t="s">
        <v>68</v>
      </c>
      <c r="C98" s="28">
        <f t="shared" si="7"/>
        <v>37</v>
      </c>
      <c r="D98" s="28">
        <v>4</v>
      </c>
      <c r="E98" s="28">
        <v>33</v>
      </c>
      <c r="F98" s="28">
        <v>4</v>
      </c>
      <c r="G98" s="28">
        <v>1</v>
      </c>
      <c r="H98" s="28">
        <v>0</v>
      </c>
      <c r="I98" s="28">
        <v>0</v>
      </c>
      <c r="J98" s="28"/>
      <c r="K98" s="28"/>
    </row>
    <row r="99" spans="2:11" x14ac:dyDescent="0.25">
      <c r="B99" t="s">
        <v>69</v>
      </c>
      <c r="C99" s="28">
        <f t="shared" si="7"/>
        <v>31</v>
      </c>
      <c r="D99" s="28">
        <v>11</v>
      </c>
      <c r="E99" s="28">
        <v>20</v>
      </c>
      <c r="F99" s="28">
        <v>0</v>
      </c>
      <c r="G99" s="28">
        <v>3</v>
      </c>
      <c r="H99" s="28">
        <v>0</v>
      </c>
      <c r="I99" s="28">
        <v>0</v>
      </c>
      <c r="J99" s="28"/>
      <c r="K99" s="28"/>
    </row>
    <row r="100" spans="2:11" x14ac:dyDescent="0.25">
      <c r="B100" t="s">
        <v>70</v>
      </c>
      <c r="C100" s="28">
        <f t="shared" si="7"/>
        <v>3</v>
      </c>
      <c r="D100" s="28">
        <v>2</v>
      </c>
      <c r="E100" s="28">
        <v>1</v>
      </c>
      <c r="F100" s="28">
        <v>0</v>
      </c>
      <c r="G100" s="28">
        <v>0</v>
      </c>
      <c r="H100" s="28">
        <v>0</v>
      </c>
      <c r="I100" s="28">
        <v>0</v>
      </c>
      <c r="J100" s="28"/>
      <c r="K100" s="28"/>
    </row>
    <row r="101" spans="2:11" x14ac:dyDescent="0.25">
      <c r="B101" t="s">
        <v>71</v>
      </c>
      <c r="C101" s="28">
        <f t="shared" si="7"/>
        <v>43</v>
      </c>
      <c r="D101" s="28">
        <v>9</v>
      </c>
      <c r="E101" s="28">
        <v>34</v>
      </c>
      <c r="F101" s="28">
        <v>5</v>
      </c>
      <c r="G101" s="28">
        <v>0</v>
      </c>
      <c r="H101" s="28">
        <v>0</v>
      </c>
      <c r="I101" s="28">
        <v>0</v>
      </c>
      <c r="J101" s="28"/>
      <c r="K101" s="28"/>
    </row>
    <row r="102" spans="2:11" x14ac:dyDescent="0.25">
      <c r="B102" t="s">
        <v>72</v>
      </c>
      <c r="C102" s="28">
        <f t="shared" si="7"/>
        <v>32</v>
      </c>
      <c r="D102" s="28">
        <v>9</v>
      </c>
      <c r="E102" s="28">
        <v>23</v>
      </c>
      <c r="F102" s="28">
        <v>5</v>
      </c>
      <c r="G102" s="28">
        <v>4</v>
      </c>
      <c r="H102" s="28">
        <v>0</v>
      </c>
      <c r="I102" s="28">
        <v>0</v>
      </c>
      <c r="J102" s="28">
        <v>1</v>
      </c>
      <c r="K102" s="28"/>
    </row>
    <row r="103" spans="2:11" x14ac:dyDescent="0.25">
      <c r="B103" t="s">
        <v>73</v>
      </c>
      <c r="C103" s="28">
        <f t="shared" si="7"/>
        <v>6</v>
      </c>
      <c r="D103" s="28">
        <v>3</v>
      </c>
      <c r="E103" s="28">
        <v>3</v>
      </c>
      <c r="F103" s="28">
        <v>0</v>
      </c>
      <c r="G103" s="28">
        <v>0</v>
      </c>
      <c r="H103" s="28">
        <v>0</v>
      </c>
      <c r="I103" s="28">
        <v>0</v>
      </c>
      <c r="J103" s="28"/>
      <c r="K103" s="28"/>
    </row>
    <row r="104" spans="2:11" x14ac:dyDescent="0.25">
      <c r="B104" t="s">
        <v>74</v>
      </c>
      <c r="C104" s="28">
        <f t="shared" si="7"/>
        <v>3</v>
      </c>
      <c r="D104" s="28">
        <v>0</v>
      </c>
      <c r="E104" s="28">
        <v>3</v>
      </c>
      <c r="F104" s="28">
        <v>0</v>
      </c>
      <c r="G104" s="28">
        <v>0</v>
      </c>
      <c r="H104" s="28">
        <v>0</v>
      </c>
      <c r="I104" s="28">
        <v>0</v>
      </c>
      <c r="J104" s="28"/>
      <c r="K104" s="28"/>
    </row>
    <row r="105" spans="2:11" x14ac:dyDescent="0.25">
      <c r="B105" t="s">
        <v>75</v>
      </c>
      <c r="C105" s="28">
        <f t="shared" si="7"/>
        <v>16</v>
      </c>
      <c r="D105" s="28">
        <v>0</v>
      </c>
      <c r="E105" s="28">
        <v>16</v>
      </c>
      <c r="F105" s="28">
        <v>1</v>
      </c>
      <c r="G105" s="28">
        <v>0</v>
      </c>
      <c r="H105" s="28">
        <v>0</v>
      </c>
      <c r="I105" s="28">
        <v>0</v>
      </c>
      <c r="J105" s="28"/>
      <c r="K105" s="28"/>
    </row>
    <row r="106" spans="2:11" x14ac:dyDescent="0.25">
      <c r="B106" t="s">
        <v>76</v>
      </c>
      <c r="C106" s="28">
        <f t="shared" si="7"/>
        <v>22</v>
      </c>
      <c r="D106" s="28">
        <v>6</v>
      </c>
      <c r="E106" s="28">
        <v>16</v>
      </c>
      <c r="F106" s="28">
        <v>3</v>
      </c>
      <c r="G106" s="28">
        <v>0</v>
      </c>
      <c r="H106" s="28">
        <v>0</v>
      </c>
      <c r="I106" s="28">
        <v>0</v>
      </c>
      <c r="J106" s="28"/>
      <c r="K106" s="28"/>
    </row>
    <row r="107" spans="2:11" x14ac:dyDescent="0.25">
      <c r="B107" t="s">
        <v>77</v>
      </c>
      <c r="C107" s="28">
        <f t="shared" si="7"/>
        <v>5</v>
      </c>
      <c r="D107" s="28">
        <v>1</v>
      </c>
      <c r="E107" s="28">
        <v>4</v>
      </c>
      <c r="F107" s="28">
        <v>0</v>
      </c>
      <c r="G107" s="28">
        <v>0</v>
      </c>
      <c r="H107" s="28">
        <v>0</v>
      </c>
      <c r="I107" s="28">
        <v>0</v>
      </c>
      <c r="J107" s="28"/>
      <c r="K107" s="28"/>
    </row>
    <row r="108" spans="2:11" x14ac:dyDescent="0.25">
      <c r="B108" t="s">
        <v>78</v>
      </c>
      <c r="C108" s="28">
        <f t="shared" si="7"/>
        <v>2</v>
      </c>
      <c r="D108" s="28">
        <v>0</v>
      </c>
      <c r="E108" s="28">
        <v>2</v>
      </c>
      <c r="F108" s="28">
        <v>0</v>
      </c>
      <c r="G108" s="28">
        <v>0</v>
      </c>
      <c r="H108" s="28">
        <v>0</v>
      </c>
      <c r="I108" s="28">
        <v>0</v>
      </c>
      <c r="J108" s="28"/>
      <c r="K108" s="28"/>
    </row>
    <row r="109" spans="2:11" x14ac:dyDescent="0.25">
      <c r="B109" t="s">
        <v>79</v>
      </c>
      <c r="C109" s="28">
        <f t="shared" si="7"/>
        <v>12</v>
      </c>
      <c r="D109" s="28">
        <v>4</v>
      </c>
      <c r="E109" s="28">
        <v>8</v>
      </c>
      <c r="F109" s="28">
        <v>1</v>
      </c>
      <c r="G109" s="28">
        <v>1</v>
      </c>
      <c r="H109" s="28">
        <v>0</v>
      </c>
      <c r="I109" s="28">
        <v>0</v>
      </c>
      <c r="J109" s="28"/>
      <c r="K109" s="28"/>
    </row>
    <row r="110" spans="2:11" x14ac:dyDescent="0.25">
      <c r="B110" t="s">
        <v>80</v>
      </c>
      <c r="C110" s="28">
        <f t="shared" si="7"/>
        <v>6</v>
      </c>
      <c r="D110" s="28">
        <v>3</v>
      </c>
      <c r="E110" s="28">
        <v>3</v>
      </c>
      <c r="F110" s="28">
        <v>0</v>
      </c>
      <c r="G110" s="28">
        <v>0</v>
      </c>
      <c r="H110" s="28">
        <v>0</v>
      </c>
      <c r="I110" s="28">
        <v>0</v>
      </c>
      <c r="J110" s="28"/>
      <c r="K110" s="28"/>
    </row>
    <row r="111" spans="2:11" x14ac:dyDescent="0.25">
      <c r="B111" t="s">
        <v>81</v>
      </c>
      <c r="C111" s="28">
        <f t="shared" si="7"/>
        <v>16</v>
      </c>
      <c r="D111" s="28">
        <v>3</v>
      </c>
      <c r="E111" s="28">
        <v>13</v>
      </c>
      <c r="F111" s="28">
        <v>1</v>
      </c>
      <c r="G111" s="28">
        <v>0</v>
      </c>
      <c r="H111" s="28">
        <v>0</v>
      </c>
      <c r="I111" s="28">
        <v>0</v>
      </c>
      <c r="J111" s="28"/>
      <c r="K111" s="28"/>
    </row>
    <row r="112" spans="2:11" x14ac:dyDescent="0.25">
      <c r="B112" t="s">
        <v>82</v>
      </c>
      <c r="C112" s="28">
        <f t="shared" si="7"/>
        <v>2</v>
      </c>
      <c r="D112" s="28">
        <v>1</v>
      </c>
      <c r="E112" s="28">
        <v>1</v>
      </c>
      <c r="F112" s="28">
        <v>0</v>
      </c>
      <c r="G112" s="28">
        <v>0</v>
      </c>
      <c r="H112" s="28">
        <v>0</v>
      </c>
      <c r="I112" s="28">
        <v>0</v>
      </c>
      <c r="J112" s="28"/>
      <c r="K112" s="28"/>
    </row>
    <row r="113" spans="2:11" x14ac:dyDescent="0.25">
      <c r="B113" t="s">
        <v>83</v>
      </c>
      <c r="C113" s="28">
        <f t="shared" si="7"/>
        <v>1</v>
      </c>
      <c r="D113" s="28">
        <v>1</v>
      </c>
      <c r="E113" s="28">
        <v>0</v>
      </c>
      <c r="F113" s="28">
        <v>0</v>
      </c>
      <c r="G113" s="28">
        <v>0</v>
      </c>
      <c r="H113" s="28">
        <v>0</v>
      </c>
      <c r="I113" s="28">
        <v>0</v>
      </c>
      <c r="J113" s="28"/>
      <c r="K113" s="28"/>
    </row>
    <row r="114" spans="2:11" x14ac:dyDescent="0.25">
      <c r="B114" t="s">
        <v>84</v>
      </c>
      <c r="C114" s="28">
        <f t="shared" si="7"/>
        <v>7</v>
      </c>
      <c r="D114" s="28">
        <v>2</v>
      </c>
      <c r="E114" s="28">
        <v>5</v>
      </c>
      <c r="F114" s="28">
        <v>1</v>
      </c>
      <c r="G114" s="28">
        <v>0</v>
      </c>
      <c r="H114" s="28">
        <v>0</v>
      </c>
      <c r="I114" s="28">
        <v>0</v>
      </c>
      <c r="J114" s="28"/>
      <c r="K114" s="28"/>
    </row>
    <row r="115" spans="2:11" x14ac:dyDescent="0.25">
      <c r="B115" t="s">
        <v>85</v>
      </c>
      <c r="C115" s="28">
        <f t="shared" si="7"/>
        <v>7</v>
      </c>
      <c r="D115" s="28">
        <v>1</v>
      </c>
      <c r="E115" s="28">
        <v>6</v>
      </c>
      <c r="F115" s="28">
        <v>0</v>
      </c>
      <c r="G115" s="28">
        <v>0</v>
      </c>
      <c r="H115" s="28">
        <v>0</v>
      </c>
      <c r="I115" s="28">
        <v>0</v>
      </c>
      <c r="J115" s="28"/>
      <c r="K115" s="28"/>
    </row>
    <row r="116" spans="2:11" x14ac:dyDescent="0.25"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2:11" x14ac:dyDescent="0.25">
      <c r="C117" s="28"/>
      <c r="D117" s="28"/>
      <c r="E117" s="28"/>
      <c r="F117" s="28"/>
      <c r="G117" s="28"/>
      <c r="H117" s="28"/>
      <c r="I117" s="28"/>
      <c r="J117" s="28"/>
      <c r="K117" s="28"/>
    </row>
    <row r="118" spans="2:11" x14ac:dyDescent="0.25"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2:11" x14ac:dyDescent="0.25">
      <c r="B119" s="19" t="s">
        <v>86</v>
      </c>
      <c r="C119" s="28">
        <f>SUM(C87:C118)</f>
        <v>780</v>
      </c>
      <c r="D119" s="28">
        <f t="shared" ref="D119:J119" si="8">SUM(D87:D118)</f>
        <v>205</v>
      </c>
      <c r="E119" s="28">
        <f t="shared" si="8"/>
        <v>575</v>
      </c>
      <c r="F119" s="28">
        <f t="shared" si="8"/>
        <v>51</v>
      </c>
      <c r="G119" s="28">
        <f t="shared" si="8"/>
        <v>15</v>
      </c>
      <c r="H119" s="28">
        <f t="shared" si="8"/>
        <v>14</v>
      </c>
      <c r="I119" s="28">
        <f t="shared" si="8"/>
        <v>101</v>
      </c>
      <c r="J119" s="28">
        <f t="shared" si="8"/>
        <v>4</v>
      </c>
      <c r="K119" s="28">
        <f t="shared" ref="C119:K119" si="9">SUM(K87:K118)</f>
        <v>0</v>
      </c>
    </row>
    <row r="120" spans="2:11" x14ac:dyDescent="0.25">
      <c r="C120" s="2"/>
      <c r="D120" s="2"/>
      <c r="E120" s="2"/>
      <c r="F120" s="2"/>
      <c r="G120" s="2"/>
      <c r="H120" s="2"/>
      <c r="I120" s="2"/>
      <c r="K120" s="2"/>
    </row>
  </sheetData>
  <mergeCells count="16">
    <mergeCell ref="B52:B53"/>
    <mergeCell ref="C53:D53"/>
    <mergeCell ref="E53:F53"/>
    <mergeCell ref="C2:J2"/>
    <mergeCell ref="B8:B9"/>
    <mergeCell ref="G8:H8"/>
    <mergeCell ref="B28:B29"/>
    <mergeCell ref="B37:B38"/>
    <mergeCell ref="J85:K85"/>
    <mergeCell ref="C61:E61"/>
    <mergeCell ref="F61:H61"/>
    <mergeCell ref="B72:B73"/>
    <mergeCell ref="C73:E73"/>
    <mergeCell ref="B84:B85"/>
    <mergeCell ref="C85:G85"/>
    <mergeCell ref="H85:I8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raabej</dc:creator>
  <cp:lastModifiedBy>raabej</cp:lastModifiedBy>
  <dcterms:created xsi:type="dcterms:W3CDTF">2011-10-29T20:34:02Z</dcterms:created>
  <dcterms:modified xsi:type="dcterms:W3CDTF">2011-10-30T18:32:27Z</dcterms:modified>
</cp:coreProperties>
</file>