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480" windowHeight="11580" activeTab="3"/>
  </bookViews>
  <sheets>
    <sheet name="TEAM" sheetId="2" r:id="rId1"/>
    <sheet name="INDIV" sheetId="3" r:id="rId2"/>
    <sheet name="SCORING" sheetId="4" r:id="rId3"/>
    <sheet name="DRIVE CHART" sheetId="5" r:id="rId4"/>
  </sheets>
  <calcPr calcId="145621"/>
</workbook>
</file>

<file path=xl/calcChain.xml><?xml version="1.0" encoding="utf-8"?>
<calcChain xmlns="http://schemas.openxmlformats.org/spreadsheetml/2006/main">
  <c r="E16" i="5" l="1"/>
  <c r="B31" i="2" l="1"/>
  <c r="B16" i="2"/>
  <c r="B15" i="2"/>
  <c r="H16" i="2"/>
  <c r="H15" i="2"/>
  <c r="L33" i="5"/>
  <c r="K33" i="5"/>
  <c r="I33" i="5"/>
  <c r="H33" i="5"/>
  <c r="G33" i="5"/>
  <c r="F33" i="5"/>
  <c r="E33" i="5"/>
  <c r="F16" i="5"/>
  <c r="G16" i="5"/>
  <c r="H16" i="5"/>
  <c r="I16" i="5"/>
  <c r="K16" i="5"/>
  <c r="L16" i="5"/>
  <c r="J14" i="5"/>
  <c r="J27" i="5" l="1"/>
  <c r="J28" i="5"/>
  <c r="J29" i="5"/>
  <c r="J30" i="5"/>
  <c r="J31" i="5"/>
  <c r="J9" i="5"/>
  <c r="J10" i="5"/>
  <c r="J11" i="5"/>
  <c r="J12" i="5"/>
  <c r="J13" i="5"/>
  <c r="J25" i="5"/>
  <c r="J24" i="5"/>
  <c r="J23" i="5"/>
  <c r="J22" i="5"/>
  <c r="J21" i="5"/>
  <c r="J20" i="5"/>
  <c r="J33" i="5" s="1"/>
  <c r="J7" i="5"/>
  <c r="J6" i="5"/>
  <c r="J5" i="5"/>
  <c r="J4" i="5"/>
  <c r="J3" i="5"/>
  <c r="J16" i="5" l="1"/>
  <c r="H25" i="2"/>
  <c r="G44" i="4"/>
  <c r="G43" i="4"/>
  <c r="B26" i="2" l="1"/>
  <c r="H26" i="2"/>
  <c r="H27" i="2" s="1"/>
  <c r="B25" i="2"/>
  <c r="B27" i="2" s="1"/>
  <c r="H9" i="2"/>
  <c r="B9" i="2"/>
  <c r="J5" i="2"/>
  <c r="J4" i="2"/>
</calcChain>
</file>

<file path=xl/sharedStrings.xml><?xml version="1.0" encoding="utf-8"?>
<sst xmlns="http://schemas.openxmlformats.org/spreadsheetml/2006/main" count="214" uniqueCount="146">
  <si>
    <t>Score by Quarters</t>
  </si>
  <si>
    <t>Final</t>
  </si>
  <si>
    <t>Bluffton</t>
  </si>
  <si>
    <t>First Downs</t>
  </si>
  <si>
    <t>Rushing</t>
  </si>
  <si>
    <t>Attempts</t>
  </si>
  <si>
    <t>Yards</t>
  </si>
  <si>
    <t>Passing</t>
  </si>
  <si>
    <t>Rush</t>
  </si>
  <si>
    <t>Pass</t>
  </si>
  <si>
    <t>Penalty</t>
  </si>
  <si>
    <t>INT Thrown</t>
  </si>
  <si>
    <t>Punts</t>
  </si>
  <si>
    <t>Number</t>
  </si>
  <si>
    <t>Average</t>
  </si>
  <si>
    <t>Fumbles</t>
  </si>
  <si>
    <t>Penalties</t>
  </si>
  <si>
    <t>Total/Lost</t>
  </si>
  <si>
    <t>Number/Yards</t>
  </si>
  <si>
    <t>TD's</t>
  </si>
  <si>
    <t>Comp./Attempt</t>
  </si>
  <si>
    <t>Rushing Leaders</t>
  </si>
  <si>
    <t>Quarterbacks</t>
  </si>
  <si>
    <t>Receiving</t>
  </si>
  <si>
    <t>INDIVIDUAL LEADERS</t>
  </si>
  <si>
    <t>Total Yards</t>
  </si>
  <si>
    <t>SCORING SUMMARY</t>
  </si>
  <si>
    <t>BLUFFTON</t>
  </si>
  <si>
    <t>2nd QUARTER:</t>
  </si>
  <si>
    <t>3rd QUARTER:</t>
  </si>
  <si>
    <t>Other Individuals</t>
  </si>
  <si>
    <t>4th QUARTER:</t>
  </si>
  <si>
    <t>POSS. TIME</t>
  </si>
  <si>
    <t>START ON</t>
  </si>
  <si>
    <t>START BY</t>
  </si>
  <si>
    <t>RUN PLAYS</t>
  </si>
  <si>
    <t>PASS COMP.</t>
  </si>
  <si>
    <t>PASS ATTMPT</t>
  </si>
  <si>
    <t>RUN YARDS</t>
  </si>
  <si>
    <t>PASS YARDS</t>
  </si>
  <si>
    <t>TOTAL YARDS</t>
  </si>
  <si>
    <t>PEN. YARDS</t>
  </si>
  <si>
    <t>1st DOWNS</t>
  </si>
  <si>
    <t>END BY</t>
  </si>
  <si>
    <t>GROVE</t>
  </si>
  <si>
    <t>Totals</t>
  </si>
  <si>
    <t>Bluffton @ Grove</t>
  </si>
  <si>
    <t xml:space="preserve"> Friday, Oct. 28 , 2011</t>
  </si>
  <si>
    <t>Grove</t>
  </si>
  <si>
    <t>1st QUARTER:</t>
  </si>
  <si>
    <t>CG</t>
  </si>
  <si>
    <t>10:56</t>
  </si>
  <si>
    <t>47 yard pass from Jordan Travis to Zach Barrientes</t>
  </si>
  <si>
    <t>(PAT kick failed)</t>
  </si>
  <si>
    <t>6:43</t>
  </si>
  <si>
    <t>4 yard run Collin Grothaus</t>
  </si>
  <si>
    <t>(Connor Kohls PAT kick)</t>
  </si>
  <si>
    <t>3:34</t>
  </si>
  <si>
    <t>46 yard pass from Jordan Travis to Derek Rieman</t>
  </si>
  <si>
    <t>BL</t>
  </si>
  <si>
    <t>10:30</t>
  </si>
  <si>
    <t>1 yard run Jeremy Basinger</t>
  </si>
  <si>
    <t>(Matt Deter PAT kick)</t>
  </si>
  <si>
    <t>3:32</t>
  </si>
  <si>
    <t>9 yard run Wade Heffner</t>
  </si>
  <si>
    <t>(Trent Kerns PAT run)</t>
  </si>
  <si>
    <t>11:20</t>
  </si>
  <si>
    <t>46 yard run Jeremy Basinger</t>
  </si>
  <si>
    <t>10:35</t>
  </si>
  <si>
    <t>28 yard pass from Jordan Travis to Derek Rieman</t>
  </si>
  <si>
    <t>8:50</t>
  </si>
  <si>
    <t>5 yard run Wade Heffner</t>
  </si>
  <si>
    <t>Keshaun Hughes  8 carries for 22 yards</t>
  </si>
  <si>
    <t xml:space="preserve">Robbie Stratton  11 carries for 57 yards  </t>
  </si>
  <si>
    <t>Jeremy Basinger 6 carries for 59 yards  2 TDs</t>
  </si>
  <si>
    <t>Robbie Stratton 5 of 14 for 60 yds   0 TD's  2 INT</t>
  </si>
  <si>
    <t>Hunter Joseph 1 of 5 for 13 yard  0 TD's  1 INT</t>
  </si>
  <si>
    <t xml:space="preserve">R.J. Stratton -- 2 recpt for 243 yards </t>
  </si>
  <si>
    <t>Isaac Little -- 1 recpt for 30 yards</t>
  </si>
  <si>
    <t>Wade Heffner  17 carries for 104 yards  2 TD's</t>
  </si>
  <si>
    <t>Collin Grothaus  8 carries for 68 yards  1 TD's</t>
  </si>
  <si>
    <t>Jordan Travis 7 of 16 for 223 yards  3  TD's</t>
  </si>
  <si>
    <t>Derek Rieman  6 recpt. For 164 yards  2 TD's</t>
  </si>
  <si>
    <t>6 of 19</t>
  </si>
  <si>
    <t>7 of 16</t>
  </si>
  <si>
    <t>1/1</t>
  </si>
  <si>
    <t>0/0</t>
  </si>
  <si>
    <t>7/62</t>
  </si>
  <si>
    <t>6/60</t>
  </si>
  <si>
    <t>1:04</t>
  </si>
  <si>
    <t>CG29</t>
  </si>
  <si>
    <t>KO return</t>
  </si>
  <si>
    <t>47 yard TD pass</t>
  </si>
  <si>
    <t>2:30</t>
  </si>
  <si>
    <t>BL30</t>
  </si>
  <si>
    <t>KO Return</t>
  </si>
  <si>
    <t>Interception</t>
  </si>
  <si>
    <t>BL45</t>
  </si>
  <si>
    <t>4 yard TD run</t>
  </si>
  <si>
    <t>BL39</t>
  </si>
  <si>
    <t>33 yard punt</t>
  </si>
  <si>
    <t>CG36</t>
  </si>
  <si>
    <t>Punt return</t>
  </si>
  <si>
    <t>46 yard TD pass</t>
  </si>
  <si>
    <t>BL24</t>
  </si>
  <si>
    <t>Basinger 1 yd TD run</t>
  </si>
  <si>
    <t>CG38</t>
  </si>
  <si>
    <t>4th down</t>
  </si>
  <si>
    <t>:54</t>
  </si>
  <si>
    <t>BL28</t>
  </si>
  <si>
    <t>4th down stop</t>
  </si>
  <si>
    <t>38 yard punt</t>
  </si>
  <si>
    <t>8 yard TD run</t>
  </si>
  <si>
    <t>BL34</t>
  </si>
  <si>
    <t>:20</t>
  </si>
  <si>
    <t>KNEELDOWN</t>
  </si>
  <si>
    <t>HALFTIME</t>
  </si>
  <si>
    <t>H A L F T I M E</t>
  </si>
  <si>
    <t>:40</t>
  </si>
  <si>
    <t>BL41</t>
  </si>
  <si>
    <t>Basinger 46 yd TD run</t>
  </si>
  <si>
    <t>CG14</t>
  </si>
  <si>
    <t>35 yard punt</t>
  </si>
  <si>
    <t>B10</t>
  </si>
  <si>
    <t>Punt</t>
  </si>
  <si>
    <t>CG50</t>
  </si>
  <si>
    <t>Missed 23 yd FG</t>
  </si>
  <si>
    <t>BL20</t>
  </si>
  <si>
    <t>Missed FG</t>
  </si>
  <si>
    <t>BL40</t>
  </si>
  <si>
    <t>28 yard TD pass</t>
  </si>
  <si>
    <t>:30</t>
  </si>
  <si>
    <t>BL36</t>
  </si>
  <si>
    <t>Lost fumble</t>
  </si>
  <si>
    <t>Fumble recovery</t>
  </si>
  <si>
    <t>5 yard TD run</t>
  </si>
  <si>
    <t>BL42</t>
  </si>
  <si>
    <t>BL46</t>
  </si>
  <si>
    <t>:26</t>
  </si>
  <si>
    <t>BL27</t>
  </si>
  <si>
    <t>GAME OVER</t>
  </si>
  <si>
    <t>27:37</t>
  </si>
  <si>
    <t>20:23</t>
  </si>
  <si>
    <t>1st T.O.P.</t>
  </si>
  <si>
    <t>2nd T.O.P.</t>
  </si>
  <si>
    <t>Total T.O.P.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</si>
</sst>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h:mm;@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u/>
      <sz val="12"/>
      <color indexed="8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>
      <alignment horizontal="center"/>
    </xf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1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quotePrefix="1" applyFont="1"/>
    <xf numFmtId="0" fontId="1" fillId="0" borderId="0" xfId="0" quotePrefix="1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1" fillId="0" borderId="1" xfId="0" quotePrefix="1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20" fontId="7" fillId="0" borderId="0" xfId="2" quotePrefix="1" applyNumberFormat="1" applyFont="1" applyAlignment="1">
      <alignment horizontal="right"/>
    </xf>
    <xf numFmtId="20" fontId="0" fillId="0" borderId="0" xfId="0" applyNumberFormat="1" applyAlignment="1">
      <alignment horizontal="right"/>
    </xf>
    <xf numFmtId="20" fontId="11" fillId="0" borderId="0" xfId="2" quotePrefix="1" applyNumberFormat="1" applyFont="1" applyAlignment="1">
      <alignment horizontal="right"/>
    </xf>
    <xf numFmtId="43" fontId="7" fillId="0" borderId="0" xfId="2" quotePrefix="1" applyFont="1" applyAlignment="1">
      <alignment horizontal="right"/>
    </xf>
    <xf numFmtId="20" fontId="7" fillId="0" borderId="0" xfId="2" applyNumberFormat="1" applyFont="1" applyAlignment="1">
      <alignment horizontal="right"/>
    </xf>
    <xf numFmtId="43" fontId="7" fillId="0" borderId="0" xfId="2" applyFont="1" applyAlignment="1">
      <alignment horizontal="right"/>
    </xf>
    <xf numFmtId="20" fontId="11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right"/>
    </xf>
    <xf numFmtId="46" fontId="12" fillId="0" borderId="0" xfId="0" quotePrefix="1" applyNumberFormat="1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</cellXfs>
  <cellStyles count="3">
    <cellStyle name="Comma" xfId="2" builtinId="3"/>
    <cellStyle name="FB POS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>
      <selection activeCell="H38" sqref="H38"/>
    </sheetView>
  </sheetViews>
  <sheetFormatPr defaultRowHeight="15" x14ac:dyDescent="0.25"/>
  <cols>
    <col min="3" max="3" width="6.42578125" customWidth="1"/>
  </cols>
  <sheetData>
    <row r="1" spans="1:12" ht="18.75" x14ac:dyDescent="0.3">
      <c r="A1" s="7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</row>
    <row r="2" spans="1:12" ht="15.75" x14ac:dyDescent="0.25">
      <c r="A2" s="5" t="s">
        <v>47</v>
      </c>
      <c r="B2" s="1"/>
      <c r="C2" s="1"/>
      <c r="D2" s="1"/>
      <c r="E2" s="1"/>
      <c r="F2" s="50" t="s">
        <v>0</v>
      </c>
      <c r="G2" s="50"/>
      <c r="H2" s="50"/>
      <c r="I2" s="50"/>
      <c r="L2" s="1"/>
    </row>
    <row r="3" spans="1:12" ht="15.75" x14ac:dyDescent="0.25">
      <c r="A3" s="1"/>
      <c r="B3" s="1"/>
      <c r="C3" s="1"/>
      <c r="D3" s="1"/>
      <c r="E3" s="1"/>
      <c r="F3" s="4">
        <v>1</v>
      </c>
      <c r="G3" s="4">
        <v>2</v>
      </c>
      <c r="H3" s="4">
        <v>3</v>
      </c>
      <c r="I3" s="4">
        <v>4</v>
      </c>
      <c r="J3" s="4" t="s">
        <v>1</v>
      </c>
      <c r="L3" s="1"/>
    </row>
    <row r="4" spans="1:12" ht="27" customHeight="1" x14ac:dyDescent="0.25">
      <c r="A4" s="1"/>
      <c r="B4" s="1"/>
      <c r="C4" s="1"/>
      <c r="D4" s="10" t="s">
        <v>2</v>
      </c>
      <c r="E4" s="11"/>
      <c r="F4" s="3">
        <v>0</v>
      </c>
      <c r="G4" s="3">
        <v>7</v>
      </c>
      <c r="H4" s="3">
        <v>7</v>
      </c>
      <c r="I4" s="3">
        <v>0</v>
      </c>
      <c r="J4" s="3">
        <f>SUM(F4:I4)</f>
        <v>14</v>
      </c>
      <c r="L4" s="1"/>
    </row>
    <row r="5" spans="1:12" ht="27" customHeight="1" x14ac:dyDescent="0.25">
      <c r="A5" s="1"/>
      <c r="B5" s="1"/>
      <c r="C5" s="1"/>
      <c r="D5" s="10" t="s">
        <v>48</v>
      </c>
      <c r="E5" s="11"/>
      <c r="F5" s="3">
        <v>20</v>
      </c>
      <c r="G5" s="3">
        <v>8</v>
      </c>
      <c r="H5" s="3">
        <v>0</v>
      </c>
      <c r="I5" s="3">
        <v>14</v>
      </c>
      <c r="J5" s="3">
        <f>SUM(F5:I5)</f>
        <v>42</v>
      </c>
      <c r="L5" s="1"/>
    </row>
    <row r="6" spans="1:12" ht="9.75" customHeight="1" x14ac:dyDescent="0.25">
      <c r="A6" s="1"/>
      <c r="B6" s="1"/>
      <c r="C6" s="1"/>
      <c r="D6" s="1"/>
      <c r="F6" s="1"/>
      <c r="G6" s="1"/>
      <c r="H6" s="1"/>
      <c r="I6" s="1"/>
      <c r="J6" s="1"/>
      <c r="K6" s="1"/>
      <c r="L6" s="1"/>
    </row>
    <row r="7" spans="1:12" ht="18.75" x14ac:dyDescent="0.3">
      <c r="A7" s="1"/>
      <c r="B7" s="47" t="s">
        <v>2</v>
      </c>
      <c r="C7" s="47"/>
      <c r="D7" s="1"/>
      <c r="E7" s="1"/>
      <c r="F7" s="1"/>
      <c r="G7" s="1"/>
      <c r="H7" s="47" t="s">
        <v>48</v>
      </c>
      <c r="I7" s="47"/>
      <c r="J7" s="1"/>
      <c r="K7" s="1"/>
      <c r="L7" s="1"/>
    </row>
    <row r="8" spans="1:12" ht="9.75" customHeight="1" x14ac:dyDescent="0.25">
      <c r="A8" s="1"/>
      <c r="B8" s="1"/>
      <c r="C8" s="1"/>
      <c r="D8" s="1"/>
      <c r="F8" s="1"/>
      <c r="G8" s="1"/>
      <c r="H8" s="1"/>
      <c r="I8" s="1"/>
      <c r="J8" s="1"/>
      <c r="K8" s="1"/>
      <c r="L8" s="1"/>
    </row>
    <row r="9" spans="1:12" ht="19.5" customHeight="1" x14ac:dyDescent="0.25">
      <c r="A9" s="1"/>
      <c r="B9" s="49">
        <f>SUM(D10:D12)</f>
        <v>10</v>
      </c>
      <c r="C9" s="49"/>
      <c r="E9" s="45" t="s">
        <v>3</v>
      </c>
      <c r="F9" s="46"/>
      <c r="G9" s="1"/>
      <c r="H9" s="49">
        <f>SUM(G10:G12)</f>
        <v>18</v>
      </c>
      <c r="I9" s="49"/>
      <c r="J9" s="1"/>
      <c r="K9" s="1"/>
      <c r="L9" s="1"/>
    </row>
    <row r="10" spans="1:12" ht="23.25" customHeight="1" x14ac:dyDescent="0.25">
      <c r="A10" s="1"/>
      <c r="B10" s="1"/>
      <c r="C10" s="1"/>
      <c r="D10" s="15">
        <v>3</v>
      </c>
      <c r="E10" s="48" t="s">
        <v>8</v>
      </c>
      <c r="F10" s="48"/>
      <c r="G10" s="15">
        <v>10</v>
      </c>
      <c r="H10" s="1"/>
      <c r="I10" s="1"/>
      <c r="J10" s="1"/>
      <c r="K10" s="1"/>
      <c r="L10" s="1"/>
    </row>
    <row r="11" spans="1:12" ht="23.25" customHeight="1" x14ac:dyDescent="0.25">
      <c r="A11" s="1"/>
      <c r="B11" s="1"/>
      <c r="C11" s="1"/>
      <c r="D11" s="15">
        <v>6</v>
      </c>
      <c r="E11" s="48" t="s">
        <v>9</v>
      </c>
      <c r="F11" s="48"/>
      <c r="G11" s="15">
        <v>6</v>
      </c>
      <c r="H11" s="1"/>
      <c r="I11" s="1"/>
      <c r="J11" s="1"/>
      <c r="K11" s="1"/>
      <c r="L11" s="1"/>
    </row>
    <row r="12" spans="1:12" ht="23.25" customHeight="1" x14ac:dyDescent="0.25">
      <c r="A12" s="1"/>
      <c r="B12" s="1"/>
      <c r="C12" s="1"/>
      <c r="D12" s="15">
        <v>1</v>
      </c>
      <c r="E12" s="48" t="s">
        <v>10</v>
      </c>
      <c r="F12" s="48"/>
      <c r="G12" s="15">
        <v>2</v>
      </c>
      <c r="H12" s="1"/>
      <c r="I12" s="1"/>
      <c r="J12" s="1"/>
      <c r="K12" s="1"/>
      <c r="L12" s="1"/>
    </row>
    <row r="13" spans="1:12" ht="9.75" customHeight="1" x14ac:dyDescent="0.25">
      <c r="A13" s="1"/>
      <c r="B13" s="1"/>
      <c r="C13" s="1"/>
      <c r="D13" s="1"/>
      <c r="F13" s="1"/>
      <c r="G13" s="1"/>
      <c r="H13" s="1"/>
      <c r="I13" s="1"/>
      <c r="J13" s="1"/>
      <c r="K13" s="1"/>
      <c r="L13" s="1"/>
    </row>
    <row r="14" spans="1:12" ht="19.5" customHeight="1" x14ac:dyDescent="0.25">
      <c r="A14" s="1"/>
      <c r="B14" s="8"/>
      <c r="C14" s="8"/>
      <c r="E14" s="45" t="s">
        <v>4</v>
      </c>
      <c r="F14" s="46"/>
      <c r="G14" s="1"/>
      <c r="H14" s="8"/>
      <c r="I14" s="8"/>
      <c r="J14" s="1"/>
      <c r="K14" s="1"/>
      <c r="L14" s="1"/>
    </row>
    <row r="15" spans="1:12" ht="23.25" customHeight="1" x14ac:dyDescent="0.25">
      <c r="A15" s="1"/>
      <c r="B15" s="49">
        <f>8+11+1+6+2+2</f>
        <v>30</v>
      </c>
      <c r="C15" s="49"/>
      <c r="D15" s="1"/>
      <c r="E15" s="48" t="s">
        <v>5</v>
      </c>
      <c r="F15" s="48"/>
      <c r="G15" s="1"/>
      <c r="H15" s="49">
        <f>7+14+8+17+1</f>
        <v>47</v>
      </c>
      <c r="I15" s="49"/>
      <c r="J15" s="1"/>
      <c r="K15" s="1"/>
      <c r="L15" s="1"/>
    </row>
    <row r="16" spans="1:12" ht="23.25" customHeight="1" x14ac:dyDescent="0.25">
      <c r="A16" s="1"/>
      <c r="B16" s="49">
        <f>22+27+1+59+6-14</f>
        <v>101</v>
      </c>
      <c r="C16" s="49"/>
      <c r="D16" s="1"/>
      <c r="E16" s="48" t="s">
        <v>6</v>
      </c>
      <c r="F16" s="48"/>
      <c r="G16" s="1"/>
      <c r="H16" s="49">
        <f>24+36+68+104+3</f>
        <v>235</v>
      </c>
      <c r="I16" s="49"/>
      <c r="J16" s="1"/>
      <c r="K16" s="1"/>
      <c r="L16" s="1"/>
    </row>
    <row r="17" spans="1:12" ht="9.75" customHeight="1" x14ac:dyDescent="0.25">
      <c r="A17" s="1"/>
      <c r="B17" s="1"/>
      <c r="C17" s="1"/>
      <c r="D17" s="1"/>
      <c r="F17" s="1"/>
      <c r="G17" s="1"/>
      <c r="H17" s="1"/>
      <c r="I17" s="1"/>
      <c r="J17" s="1"/>
      <c r="K17" s="1"/>
      <c r="L17" s="1"/>
    </row>
    <row r="18" spans="1:12" ht="19.5" customHeight="1" x14ac:dyDescent="0.25">
      <c r="A18" s="1"/>
      <c r="B18" s="8"/>
      <c r="C18" s="8"/>
      <c r="E18" s="45" t="s">
        <v>7</v>
      </c>
      <c r="F18" s="46"/>
      <c r="G18" s="1"/>
      <c r="H18" s="8"/>
      <c r="I18" s="8"/>
      <c r="J18" s="1"/>
      <c r="K18" s="1"/>
      <c r="L18" s="1"/>
    </row>
    <row r="19" spans="1:12" ht="23.25" customHeight="1" x14ac:dyDescent="0.25">
      <c r="A19" s="1"/>
      <c r="B19" s="49" t="s">
        <v>83</v>
      </c>
      <c r="C19" s="49"/>
      <c r="D19" s="1"/>
      <c r="E19" s="48" t="s">
        <v>20</v>
      </c>
      <c r="F19" s="48"/>
      <c r="G19" s="1"/>
      <c r="H19" s="49" t="s">
        <v>84</v>
      </c>
      <c r="I19" s="49"/>
      <c r="J19" s="1"/>
      <c r="K19" s="1"/>
      <c r="L19" s="1"/>
    </row>
    <row r="20" spans="1:12" ht="23.25" customHeight="1" x14ac:dyDescent="0.25">
      <c r="A20" s="1"/>
      <c r="B20" s="49">
        <v>73</v>
      </c>
      <c r="C20" s="49"/>
      <c r="D20" s="1"/>
      <c r="E20" s="48" t="s">
        <v>6</v>
      </c>
      <c r="F20" s="48"/>
      <c r="G20" s="1"/>
      <c r="H20" s="49">
        <v>223</v>
      </c>
      <c r="I20" s="49"/>
      <c r="J20" s="1"/>
      <c r="K20" s="1"/>
      <c r="L20" s="1"/>
    </row>
    <row r="21" spans="1:12" ht="23.25" customHeight="1" x14ac:dyDescent="0.25">
      <c r="A21" s="1"/>
      <c r="B21" s="49">
        <v>0</v>
      </c>
      <c r="C21" s="49"/>
      <c r="D21" s="1"/>
      <c r="E21" s="48" t="s">
        <v>19</v>
      </c>
      <c r="F21" s="48"/>
      <c r="G21" s="1"/>
      <c r="H21" s="49">
        <v>3</v>
      </c>
      <c r="I21" s="49"/>
      <c r="J21" s="1"/>
      <c r="K21" s="1"/>
      <c r="L21" s="1"/>
    </row>
    <row r="22" spans="1:12" ht="23.25" customHeight="1" x14ac:dyDescent="0.25">
      <c r="A22" s="1"/>
      <c r="B22" s="49">
        <v>3</v>
      </c>
      <c r="C22" s="49"/>
      <c r="D22" s="1"/>
      <c r="E22" s="48" t="s">
        <v>11</v>
      </c>
      <c r="F22" s="48"/>
      <c r="G22" s="1"/>
      <c r="H22" s="49">
        <v>0</v>
      </c>
      <c r="I22" s="49"/>
      <c r="J22" s="1"/>
      <c r="K22" s="1"/>
      <c r="L22" s="1"/>
    </row>
    <row r="23" spans="1:12" ht="9.75" customHeight="1" x14ac:dyDescent="0.2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</row>
    <row r="24" spans="1:12" ht="19.5" customHeight="1" x14ac:dyDescent="0.25">
      <c r="A24" s="1"/>
      <c r="B24" s="8"/>
      <c r="C24" s="8"/>
      <c r="E24" s="45" t="s">
        <v>25</v>
      </c>
      <c r="F24" s="46"/>
      <c r="G24" s="1"/>
      <c r="H24" s="8"/>
      <c r="I24" s="8"/>
      <c r="J24" s="1"/>
      <c r="K24" s="1"/>
      <c r="L24" s="1"/>
    </row>
    <row r="25" spans="1:12" ht="23.25" customHeight="1" x14ac:dyDescent="0.25">
      <c r="A25" s="1"/>
      <c r="B25" s="49">
        <f>B16</f>
        <v>101</v>
      </c>
      <c r="C25" s="49"/>
      <c r="D25" s="1"/>
      <c r="E25" s="48" t="s">
        <v>8</v>
      </c>
      <c r="F25" s="48"/>
      <c r="G25" s="1"/>
      <c r="H25" s="49">
        <f>H16</f>
        <v>235</v>
      </c>
      <c r="I25" s="49"/>
      <c r="J25" s="1"/>
      <c r="K25" s="1"/>
      <c r="L25" s="1"/>
    </row>
    <row r="26" spans="1:12" ht="23.25" customHeight="1" x14ac:dyDescent="0.25">
      <c r="A26" s="1"/>
      <c r="B26" s="49">
        <f>B20</f>
        <v>73</v>
      </c>
      <c r="C26" s="49"/>
      <c r="D26" s="1"/>
      <c r="E26" s="48" t="s">
        <v>9</v>
      </c>
      <c r="F26" s="48"/>
      <c r="G26" s="1"/>
      <c r="H26" s="49">
        <f>H20</f>
        <v>223</v>
      </c>
      <c r="I26" s="49"/>
      <c r="J26" s="1"/>
      <c r="K26" s="1"/>
      <c r="L26" s="1"/>
    </row>
    <row r="27" spans="1:12" ht="23.25" customHeight="1" x14ac:dyDescent="0.25">
      <c r="A27" s="1"/>
      <c r="B27" s="49">
        <f>SUM(B25:C26)</f>
        <v>174</v>
      </c>
      <c r="C27" s="49"/>
      <c r="D27" s="1"/>
      <c r="E27" s="48" t="s">
        <v>25</v>
      </c>
      <c r="F27" s="48"/>
      <c r="G27" s="1"/>
      <c r="H27" s="49">
        <f>SUM(H25:I26)</f>
        <v>458</v>
      </c>
      <c r="I27" s="49"/>
      <c r="J27" s="1"/>
      <c r="K27" s="1"/>
      <c r="L27" s="1"/>
    </row>
    <row r="28" spans="1:12" ht="9.75" customHeight="1" x14ac:dyDescent="0.2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</row>
    <row r="29" spans="1:12" ht="19.5" customHeight="1" x14ac:dyDescent="0.25">
      <c r="A29" s="1"/>
      <c r="B29" s="8"/>
      <c r="C29" s="8"/>
      <c r="E29" s="45" t="s">
        <v>12</v>
      </c>
      <c r="F29" s="46"/>
      <c r="G29" s="1"/>
      <c r="H29" s="8"/>
      <c r="I29" s="8"/>
      <c r="J29" s="1"/>
      <c r="K29" s="1"/>
      <c r="L29" s="1"/>
    </row>
    <row r="30" spans="1:12" ht="23.25" customHeight="1" x14ac:dyDescent="0.25">
      <c r="A30" s="1"/>
      <c r="B30" s="49">
        <v>3</v>
      </c>
      <c r="C30" s="49"/>
      <c r="D30" s="1"/>
      <c r="E30" s="48" t="s">
        <v>13</v>
      </c>
      <c r="F30" s="48"/>
      <c r="G30" s="1"/>
      <c r="H30" s="49">
        <v>1</v>
      </c>
      <c r="I30" s="49"/>
      <c r="J30" s="1"/>
      <c r="K30" s="1"/>
      <c r="L30" s="1"/>
    </row>
    <row r="31" spans="1:12" ht="23.25" customHeight="1" x14ac:dyDescent="0.25">
      <c r="A31" s="1"/>
      <c r="B31" s="51">
        <f>106/3</f>
        <v>35.333333333333336</v>
      </c>
      <c r="C31" s="52"/>
      <c r="D31" s="1"/>
      <c r="E31" s="48" t="s">
        <v>14</v>
      </c>
      <c r="F31" s="48"/>
      <c r="G31" s="1"/>
      <c r="H31" s="51">
        <v>35</v>
      </c>
      <c r="I31" s="52"/>
      <c r="J31" s="1"/>
      <c r="K31" s="1"/>
      <c r="L31" s="1"/>
    </row>
    <row r="32" spans="1:12" ht="9.75" customHeight="1" x14ac:dyDescent="0.2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</row>
    <row r="33" spans="1:12" ht="19.5" customHeight="1" x14ac:dyDescent="0.25">
      <c r="A33" s="1"/>
      <c r="B33" s="8"/>
      <c r="C33" s="8"/>
      <c r="E33" s="45" t="s">
        <v>15</v>
      </c>
      <c r="F33" s="46"/>
      <c r="G33" s="1"/>
      <c r="H33" s="8"/>
      <c r="I33" s="8"/>
      <c r="J33" s="1"/>
      <c r="K33" s="1"/>
      <c r="L33" s="1"/>
    </row>
    <row r="34" spans="1:12" ht="23.25" customHeight="1" x14ac:dyDescent="0.25">
      <c r="A34" s="1"/>
      <c r="B34" s="53" t="s">
        <v>85</v>
      </c>
      <c r="C34" s="49"/>
      <c r="D34" s="1"/>
      <c r="E34" s="48" t="s">
        <v>17</v>
      </c>
      <c r="F34" s="48"/>
      <c r="G34" s="1"/>
      <c r="H34" s="53" t="s">
        <v>86</v>
      </c>
      <c r="I34" s="49"/>
      <c r="J34" s="1"/>
      <c r="K34" s="1"/>
      <c r="L34" s="1"/>
    </row>
    <row r="35" spans="1:12" ht="9.75" customHeight="1" x14ac:dyDescent="0.25">
      <c r="A35" s="1"/>
      <c r="B35" s="1"/>
      <c r="C35" s="1"/>
      <c r="D35" s="1"/>
      <c r="F35" s="1"/>
      <c r="G35" s="1"/>
      <c r="H35" s="54"/>
      <c r="I35" s="54"/>
      <c r="J35" s="1"/>
      <c r="K35" s="1"/>
      <c r="L35" s="1"/>
    </row>
    <row r="36" spans="1:12" ht="19.5" customHeight="1" x14ac:dyDescent="0.25">
      <c r="A36" s="1"/>
      <c r="B36" s="8"/>
      <c r="C36" s="8"/>
      <c r="E36" s="45" t="s">
        <v>16</v>
      </c>
      <c r="F36" s="46"/>
      <c r="G36" s="1"/>
      <c r="H36" s="8"/>
      <c r="I36" s="8"/>
      <c r="J36" s="1"/>
      <c r="K36" s="1"/>
      <c r="L36" s="1"/>
    </row>
    <row r="37" spans="1:12" ht="23.25" customHeight="1" x14ac:dyDescent="0.25">
      <c r="A37" s="1"/>
      <c r="B37" s="53" t="s">
        <v>87</v>
      </c>
      <c r="C37" s="49"/>
      <c r="D37" s="1"/>
      <c r="E37" s="48" t="s">
        <v>18</v>
      </c>
      <c r="F37" s="48"/>
      <c r="G37" s="1"/>
      <c r="H37" s="53" t="s">
        <v>88</v>
      </c>
      <c r="I37" s="49"/>
      <c r="J37" s="1"/>
      <c r="K37" s="1"/>
      <c r="L37" s="1"/>
    </row>
    <row r="38" spans="1:12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</sheetData>
  <mergeCells count="55">
    <mergeCell ref="B37:C37"/>
    <mergeCell ref="H35:I35"/>
    <mergeCell ref="H34:I34"/>
    <mergeCell ref="H37:I37"/>
    <mergeCell ref="B19:C19"/>
    <mergeCell ref="B20:C20"/>
    <mergeCell ref="B21:C21"/>
    <mergeCell ref="B22:C22"/>
    <mergeCell ref="E33:F33"/>
    <mergeCell ref="H20:I20"/>
    <mergeCell ref="B30:C30"/>
    <mergeCell ref="B31:C31"/>
    <mergeCell ref="B34:C34"/>
    <mergeCell ref="B25:C25"/>
    <mergeCell ref="B26:C26"/>
    <mergeCell ref="B27:C27"/>
    <mergeCell ref="H21:I21"/>
    <mergeCell ref="H22:I22"/>
    <mergeCell ref="H30:I30"/>
    <mergeCell ref="H31:I31"/>
    <mergeCell ref="H25:I25"/>
    <mergeCell ref="H26:I26"/>
    <mergeCell ref="H27:I27"/>
    <mergeCell ref="H19:I19"/>
    <mergeCell ref="E37:F37"/>
    <mergeCell ref="F2:I2"/>
    <mergeCell ref="E9:F9"/>
    <mergeCell ref="E14:F14"/>
    <mergeCell ref="E18:F18"/>
    <mergeCell ref="E29:F29"/>
    <mergeCell ref="E16:F16"/>
    <mergeCell ref="E19:F19"/>
    <mergeCell ref="E20:F20"/>
    <mergeCell ref="E22:F22"/>
    <mergeCell ref="E30:F30"/>
    <mergeCell ref="E10:F10"/>
    <mergeCell ref="E11:F11"/>
    <mergeCell ref="E12:F12"/>
    <mergeCell ref="E15:F15"/>
    <mergeCell ref="E36:F36"/>
    <mergeCell ref="B7:C7"/>
    <mergeCell ref="H7:I7"/>
    <mergeCell ref="E24:F24"/>
    <mergeCell ref="E25:F25"/>
    <mergeCell ref="E26:F26"/>
    <mergeCell ref="E27:F27"/>
    <mergeCell ref="E31:F31"/>
    <mergeCell ref="E34:F34"/>
    <mergeCell ref="E21:F21"/>
    <mergeCell ref="B9:C9"/>
    <mergeCell ref="B15:C15"/>
    <mergeCell ref="B16:C16"/>
    <mergeCell ref="H15:I15"/>
    <mergeCell ref="H16:I16"/>
    <mergeCell ref="H9:I9"/>
  </mergeCells>
  <phoneticPr fontId="6" type="noConversion"/>
  <pageMargins left="0.5" right="0.7" top="0.43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6" sqref="G16"/>
    </sheetView>
  </sheetViews>
  <sheetFormatPr defaultRowHeight="15" x14ac:dyDescent="0.25"/>
  <cols>
    <col min="4" max="4" width="22" customWidth="1"/>
    <col min="10" max="10" width="22" customWidth="1"/>
  </cols>
  <sheetData>
    <row r="1" spans="1:10" ht="18.75" x14ac:dyDescent="0.3">
      <c r="A1" s="7" t="s">
        <v>46</v>
      </c>
    </row>
    <row r="2" spans="1:10" ht="18.75" customHeight="1" x14ac:dyDescent="0.25">
      <c r="A2" s="5" t="s">
        <v>47</v>
      </c>
      <c r="D2" s="56" t="s">
        <v>24</v>
      </c>
      <c r="E2" s="56"/>
      <c r="F2" s="56"/>
      <c r="G2" s="56"/>
      <c r="H2" s="56"/>
    </row>
    <row r="3" spans="1:10" ht="15" customHeight="1" x14ac:dyDescent="0.25">
      <c r="D3" s="56"/>
      <c r="E3" s="56"/>
      <c r="F3" s="56"/>
      <c r="G3" s="56"/>
      <c r="H3" s="56"/>
    </row>
    <row r="4" spans="1:10" ht="18.75" x14ac:dyDescent="0.3">
      <c r="A4" s="1"/>
      <c r="B4" s="47" t="s">
        <v>2</v>
      </c>
      <c r="C4" s="47"/>
      <c r="D4" s="1"/>
      <c r="E4" s="1"/>
      <c r="F4" s="1"/>
      <c r="G4" s="1"/>
      <c r="H4" s="7"/>
      <c r="I4" s="7" t="s">
        <v>48</v>
      </c>
      <c r="J4" s="1"/>
    </row>
    <row r="5" spans="1:10" ht="15.75" x14ac:dyDescent="0.25">
      <c r="E5" s="45" t="s">
        <v>21</v>
      </c>
      <c r="F5" s="46"/>
    </row>
    <row r="6" spans="1:10" ht="19.5" customHeight="1" x14ac:dyDescent="0.25">
      <c r="A6" s="2" t="s">
        <v>72</v>
      </c>
      <c r="B6" s="2"/>
      <c r="C6" s="2"/>
      <c r="D6" s="2"/>
      <c r="G6" s="2" t="s">
        <v>79</v>
      </c>
      <c r="H6" s="2"/>
      <c r="I6" s="2"/>
      <c r="J6" s="2"/>
    </row>
    <row r="7" spans="1:10" ht="21.75" customHeight="1" x14ac:dyDescent="0.25">
      <c r="A7" s="2" t="s">
        <v>74</v>
      </c>
      <c r="B7" s="2"/>
      <c r="C7" s="2"/>
      <c r="D7" s="2"/>
      <c r="G7" s="2" t="s">
        <v>80</v>
      </c>
      <c r="H7" s="2"/>
      <c r="I7" s="2"/>
      <c r="J7" s="2"/>
    </row>
    <row r="8" spans="1:10" ht="21.75" customHeight="1" x14ac:dyDescent="0.25">
      <c r="A8" s="2" t="s">
        <v>73</v>
      </c>
      <c r="B8" s="2"/>
      <c r="C8" s="2"/>
      <c r="D8" s="2"/>
      <c r="G8" s="2"/>
      <c r="H8" s="2"/>
      <c r="I8" s="2"/>
      <c r="J8" s="2"/>
    </row>
    <row r="10" spans="1:10" ht="15.75" x14ac:dyDescent="0.25">
      <c r="E10" s="45" t="s">
        <v>22</v>
      </c>
      <c r="F10" s="46"/>
    </row>
    <row r="11" spans="1:10" ht="21.75" customHeight="1" x14ac:dyDescent="0.25">
      <c r="A11" s="2" t="s">
        <v>75</v>
      </c>
      <c r="B11" s="2"/>
      <c r="C11" s="2"/>
      <c r="D11" s="2"/>
      <c r="G11" s="2" t="s">
        <v>81</v>
      </c>
      <c r="H11" s="2"/>
      <c r="I11" s="2"/>
      <c r="J11" s="2"/>
    </row>
    <row r="12" spans="1:10" ht="21.75" customHeight="1" x14ac:dyDescent="0.25">
      <c r="A12" s="2" t="s">
        <v>76</v>
      </c>
      <c r="B12" s="2"/>
      <c r="C12" s="2"/>
      <c r="D12" s="2"/>
      <c r="G12" s="2"/>
      <c r="H12" s="2"/>
      <c r="I12" s="2"/>
      <c r="J12" s="2"/>
    </row>
    <row r="14" spans="1:10" ht="15.75" x14ac:dyDescent="0.25">
      <c r="E14" s="45" t="s">
        <v>23</v>
      </c>
      <c r="F14" s="46"/>
    </row>
    <row r="15" spans="1:10" ht="21.75" customHeight="1" x14ac:dyDescent="0.25">
      <c r="A15" s="2" t="s">
        <v>77</v>
      </c>
      <c r="B15" s="2"/>
      <c r="C15" s="2"/>
      <c r="D15" s="2"/>
      <c r="G15" s="2" t="s">
        <v>82</v>
      </c>
      <c r="H15" s="2"/>
      <c r="I15" s="2"/>
      <c r="J15" s="2"/>
    </row>
    <row r="16" spans="1:10" ht="21.75" customHeight="1" x14ac:dyDescent="0.25">
      <c r="A16" s="2" t="s">
        <v>78</v>
      </c>
      <c r="B16" s="2"/>
      <c r="C16" s="2"/>
      <c r="D16" s="2"/>
      <c r="G16" s="2"/>
      <c r="H16" s="2"/>
      <c r="I16" s="2"/>
      <c r="J16" s="2"/>
    </row>
    <row r="17" spans="1:10" ht="18.75" customHeight="1" x14ac:dyDescent="0.25">
      <c r="A17" s="2"/>
      <c r="B17" s="2"/>
      <c r="C17" s="2"/>
      <c r="D17" s="2"/>
      <c r="G17" s="2"/>
      <c r="H17" s="2"/>
      <c r="I17" s="2"/>
      <c r="J17" s="2"/>
    </row>
    <row r="18" spans="1:10" x14ac:dyDescent="0.25">
      <c r="A18" s="16"/>
      <c r="B18" s="16"/>
      <c r="C18" s="16"/>
      <c r="D18" s="16"/>
    </row>
    <row r="19" spans="1:10" ht="18.75" customHeight="1" x14ac:dyDescent="0.25">
      <c r="E19" s="45" t="s">
        <v>30</v>
      </c>
      <c r="F19" s="55"/>
    </row>
    <row r="20" spans="1:10" ht="21.75" customHeight="1" x14ac:dyDescent="0.25">
      <c r="A20" s="2"/>
      <c r="B20" s="2"/>
      <c r="C20" s="2"/>
      <c r="D20" s="2"/>
      <c r="G20" s="2"/>
      <c r="H20" s="2"/>
      <c r="I20" s="2"/>
      <c r="J20" s="2"/>
    </row>
    <row r="21" spans="1:10" ht="21.75" customHeight="1" x14ac:dyDescent="0.25">
      <c r="A21" s="2"/>
      <c r="B21" s="2"/>
      <c r="C21" s="2"/>
      <c r="D21" s="2"/>
      <c r="G21" s="2"/>
      <c r="H21" s="2"/>
      <c r="I21" s="2"/>
      <c r="J21" s="2"/>
    </row>
    <row r="22" spans="1:10" ht="21.75" customHeight="1" x14ac:dyDescent="0.25">
      <c r="A22" s="2"/>
      <c r="B22" s="2"/>
      <c r="C22" s="2"/>
      <c r="D22" s="2"/>
      <c r="G22" s="2"/>
      <c r="H22" s="2"/>
      <c r="I22" s="2"/>
      <c r="J22" s="2"/>
    </row>
    <row r="23" spans="1:10" ht="21.75" customHeight="1" x14ac:dyDescent="0.25">
      <c r="A23" s="2"/>
      <c r="B23" s="2"/>
      <c r="C23" s="2"/>
      <c r="D23" s="2"/>
      <c r="G23" s="2"/>
      <c r="H23" s="2"/>
      <c r="I23" s="2"/>
      <c r="J23" s="2"/>
    </row>
    <row r="24" spans="1:10" ht="22.5" customHeight="1" x14ac:dyDescent="0.25">
      <c r="A24" s="2"/>
      <c r="B24" s="16"/>
      <c r="C24" s="16"/>
      <c r="D24" s="16"/>
    </row>
  </sheetData>
  <mergeCells count="6">
    <mergeCell ref="E14:F14"/>
    <mergeCell ref="E19:F19"/>
    <mergeCell ref="D2:H3"/>
    <mergeCell ref="B4:C4"/>
    <mergeCell ref="E5:F5"/>
    <mergeCell ref="E10:F10"/>
  </mergeCells>
  <phoneticPr fontId="6" type="noConversion"/>
  <pageMargins left="1.02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10" workbookViewId="0">
      <selection activeCell="C45" sqref="C45"/>
    </sheetView>
  </sheetViews>
  <sheetFormatPr defaultRowHeight="15" x14ac:dyDescent="0.25"/>
  <cols>
    <col min="8" max="8" width="3.5703125" customWidth="1"/>
    <col min="9" max="9" width="13" style="13" customWidth="1"/>
    <col min="10" max="10" width="12.7109375" style="13" customWidth="1"/>
  </cols>
  <sheetData>
    <row r="1" spans="1:10" ht="21.75" customHeight="1" x14ac:dyDescent="0.3">
      <c r="A1" s="7" t="s">
        <v>46</v>
      </c>
      <c r="I1" s="19"/>
      <c r="J1" s="19"/>
    </row>
    <row r="2" spans="1:10" ht="21.75" customHeight="1" x14ac:dyDescent="0.25">
      <c r="A2" s="5" t="s">
        <v>47</v>
      </c>
      <c r="I2" s="19"/>
      <c r="J2" s="19"/>
    </row>
    <row r="3" spans="1:10" ht="21.75" customHeight="1" x14ac:dyDescent="0.25"/>
    <row r="4" spans="1:10" x14ac:dyDescent="0.25">
      <c r="D4" s="56" t="s">
        <v>26</v>
      </c>
      <c r="E4" s="56"/>
      <c r="F4" s="56"/>
      <c r="G4" s="56"/>
      <c r="H4" s="56"/>
      <c r="I4" s="56"/>
    </row>
    <row r="5" spans="1:10" x14ac:dyDescent="0.25">
      <c r="D5" s="56"/>
      <c r="E5" s="56"/>
      <c r="F5" s="56"/>
      <c r="G5" s="56"/>
      <c r="H5" s="56"/>
      <c r="I5" s="56"/>
    </row>
    <row r="7" spans="1:10" ht="18.75" x14ac:dyDescent="0.3">
      <c r="A7" s="12"/>
      <c r="I7" s="35" t="s">
        <v>27</v>
      </c>
      <c r="J7" s="35" t="s">
        <v>44</v>
      </c>
    </row>
    <row r="8" spans="1:10" ht="18.75" customHeight="1" x14ac:dyDescent="0.3">
      <c r="A8" s="5" t="s">
        <v>49</v>
      </c>
      <c r="I8" s="9"/>
      <c r="J8" s="9"/>
    </row>
    <row r="9" spans="1:10" ht="8.25" customHeight="1" x14ac:dyDescent="0.3">
      <c r="A9" s="12"/>
      <c r="I9" s="36"/>
      <c r="J9" s="36"/>
    </row>
    <row r="10" spans="1:10" ht="15.75" customHeight="1" x14ac:dyDescent="0.25">
      <c r="A10" s="38" t="s">
        <v>50</v>
      </c>
      <c r="B10" s="43" t="s">
        <v>51</v>
      </c>
      <c r="C10" s="21" t="s">
        <v>52</v>
      </c>
      <c r="D10" s="21"/>
      <c r="E10" s="21"/>
      <c r="F10" s="21"/>
      <c r="G10" s="21"/>
      <c r="H10" s="21"/>
      <c r="I10" s="38">
        <v>0</v>
      </c>
      <c r="J10" s="38">
        <v>6</v>
      </c>
    </row>
    <row r="11" spans="1:10" ht="15.75" customHeight="1" x14ac:dyDescent="0.25">
      <c r="A11" s="39"/>
      <c r="B11" s="21"/>
      <c r="C11" s="21"/>
      <c r="D11" s="21" t="s">
        <v>53</v>
      </c>
      <c r="E11" s="21"/>
      <c r="F11" s="21"/>
      <c r="G11" s="21"/>
      <c r="H11" s="21"/>
      <c r="I11" s="38"/>
      <c r="J11" s="38"/>
    </row>
    <row r="12" spans="1:10" ht="8.25" customHeight="1" x14ac:dyDescent="0.25">
      <c r="A12" s="39"/>
      <c r="B12" s="21"/>
      <c r="C12" s="21"/>
      <c r="D12" s="21"/>
      <c r="E12" s="21"/>
      <c r="F12" s="21"/>
      <c r="G12" s="21"/>
      <c r="H12" s="21"/>
      <c r="I12" s="38"/>
      <c r="J12" s="38"/>
    </row>
    <row r="13" spans="1:10" ht="15.75" customHeight="1" x14ac:dyDescent="0.25">
      <c r="A13" s="38" t="s">
        <v>50</v>
      </c>
      <c r="B13" s="43" t="s">
        <v>54</v>
      </c>
      <c r="C13" s="21" t="s">
        <v>55</v>
      </c>
      <c r="D13" s="21"/>
      <c r="E13" s="21"/>
      <c r="F13" s="21"/>
      <c r="G13" s="21"/>
      <c r="H13" s="21"/>
      <c r="I13" s="38">
        <v>0</v>
      </c>
      <c r="J13" s="38">
        <v>13</v>
      </c>
    </row>
    <row r="14" spans="1:10" ht="15.75" customHeight="1" x14ac:dyDescent="0.25">
      <c r="A14" s="39"/>
      <c r="B14" s="21"/>
      <c r="C14" s="21"/>
      <c r="D14" s="21" t="s">
        <v>56</v>
      </c>
      <c r="E14" s="21"/>
      <c r="F14" s="21"/>
      <c r="G14" s="21"/>
      <c r="H14" s="21"/>
      <c r="I14" s="38"/>
      <c r="J14" s="38"/>
    </row>
    <row r="15" spans="1:10" ht="8.25" customHeight="1" x14ac:dyDescent="0.25">
      <c r="A15" s="39"/>
      <c r="B15" s="21"/>
      <c r="C15" s="21"/>
      <c r="D15" s="21"/>
      <c r="E15" s="21"/>
      <c r="F15" s="21"/>
      <c r="G15" s="21"/>
      <c r="H15" s="21"/>
      <c r="I15" s="38"/>
      <c r="J15" s="38"/>
    </row>
    <row r="16" spans="1:10" ht="15.75" customHeight="1" x14ac:dyDescent="0.25">
      <c r="A16" s="38" t="s">
        <v>50</v>
      </c>
      <c r="B16" s="43" t="s">
        <v>57</v>
      </c>
      <c r="C16" s="21" t="s">
        <v>58</v>
      </c>
      <c r="D16" s="21"/>
      <c r="E16" s="21"/>
      <c r="F16" s="21"/>
      <c r="G16" s="21"/>
      <c r="H16" s="21"/>
      <c r="I16" s="38">
        <v>0</v>
      </c>
      <c r="J16" s="38">
        <v>20</v>
      </c>
    </row>
    <row r="17" spans="1:10" ht="15.75" customHeight="1" x14ac:dyDescent="0.25">
      <c r="A17" s="39"/>
      <c r="B17" s="21"/>
      <c r="C17" s="21"/>
      <c r="D17" s="21" t="s">
        <v>56</v>
      </c>
      <c r="E17" s="21"/>
      <c r="F17" s="21"/>
      <c r="G17" s="21"/>
      <c r="H17" s="21"/>
      <c r="I17" s="39"/>
      <c r="J17" s="39"/>
    </row>
    <row r="18" spans="1:10" ht="8.25" customHeight="1" x14ac:dyDescent="0.25">
      <c r="A18" s="39"/>
      <c r="B18" s="21"/>
      <c r="C18" s="21"/>
      <c r="D18" s="21"/>
      <c r="E18" s="21"/>
      <c r="F18" s="21"/>
      <c r="G18" s="21"/>
      <c r="H18" s="21"/>
      <c r="I18" s="39"/>
      <c r="J18" s="39"/>
    </row>
    <row r="19" spans="1:10" ht="15.75" x14ac:dyDescent="0.25">
      <c r="A19" s="5" t="s">
        <v>28</v>
      </c>
      <c r="B19" s="22"/>
      <c r="C19" s="21"/>
      <c r="D19" s="21"/>
      <c r="E19" s="21"/>
      <c r="F19" s="21"/>
      <c r="G19" s="21"/>
      <c r="H19" s="21"/>
      <c r="I19" s="18"/>
      <c r="J19" s="18"/>
    </row>
    <row r="20" spans="1:10" ht="6" customHeight="1" x14ac:dyDescent="0.25">
      <c r="A20" s="14"/>
      <c r="B20" s="24"/>
      <c r="C20" s="1"/>
      <c r="D20" s="1"/>
      <c r="E20" s="1"/>
      <c r="F20" s="1"/>
      <c r="G20" s="1"/>
      <c r="H20" s="1"/>
      <c r="I20" s="17"/>
      <c r="J20" s="17"/>
    </row>
    <row r="21" spans="1:10" ht="15.75" customHeight="1" x14ac:dyDescent="0.25">
      <c r="A21" s="14" t="s">
        <v>59</v>
      </c>
      <c r="B21" s="44" t="s">
        <v>60</v>
      </c>
      <c r="C21" s="1" t="s">
        <v>61</v>
      </c>
      <c r="D21" s="1"/>
      <c r="E21" s="1"/>
      <c r="F21" s="1"/>
      <c r="G21" s="1"/>
      <c r="H21" s="1"/>
      <c r="I21" s="25">
        <v>7</v>
      </c>
      <c r="J21" s="25">
        <v>20</v>
      </c>
    </row>
    <row r="22" spans="1:10" ht="15.75" customHeight="1" x14ac:dyDescent="0.25">
      <c r="A22" s="14"/>
      <c r="B22" s="24"/>
      <c r="C22" s="1"/>
      <c r="D22" s="1" t="s">
        <v>62</v>
      </c>
      <c r="E22" s="1"/>
      <c r="F22" s="1"/>
      <c r="G22" s="1"/>
      <c r="H22" s="1"/>
      <c r="I22" s="25"/>
      <c r="J22" s="25"/>
    </row>
    <row r="23" spans="1:10" ht="6" customHeight="1" x14ac:dyDescent="0.25">
      <c r="A23" s="14"/>
      <c r="B23" s="24"/>
      <c r="C23" s="1"/>
      <c r="D23" s="1"/>
      <c r="E23" s="1"/>
      <c r="F23" s="1"/>
      <c r="G23" s="1"/>
      <c r="H23" s="1"/>
      <c r="I23" s="25"/>
      <c r="J23" s="25"/>
    </row>
    <row r="24" spans="1:10" ht="15.75" customHeight="1" x14ac:dyDescent="0.25">
      <c r="A24" s="14" t="s">
        <v>50</v>
      </c>
      <c r="B24" s="43" t="s">
        <v>63</v>
      </c>
      <c r="C24" s="21" t="s">
        <v>64</v>
      </c>
      <c r="D24" s="21"/>
      <c r="I24" s="26">
        <v>7</v>
      </c>
      <c r="J24" s="26">
        <v>28</v>
      </c>
    </row>
    <row r="25" spans="1:10" ht="15.75" customHeight="1" x14ac:dyDescent="0.3">
      <c r="A25" s="12"/>
      <c r="D25" t="s">
        <v>65</v>
      </c>
      <c r="I25" s="26"/>
      <c r="J25" s="26"/>
    </row>
    <row r="26" spans="1:10" ht="9.75" customHeight="1" x14ac:dyDescent="0.25">
      <c r="A26" s="17"/>
      <c r="B26" s="24"/>
      <c r="C26" s="1"/>
      <c r="D26" s="1"/>
      <c r="E26" s="1"/>
      <c r="F26" s="1"/>
      <c r="G26" s="1"/>
      <c r="H26" s="1"/>
      <c r="I26" s="26"/>
      <c r="J26" s="26"/>
    </row>
    <row r="27" spans="1:10" ht="15.75" x14ac:dyDescent="0.25">
      <c r="A27" s="5" t="s">
        <v>29</v>
      </c>
      <c r="B27" s="23"/>
      <c r="C27" s="1"/>
      <c r="D27" s="1"/>
      <c r="E27" s="1"/>
      <c r="F27" s="1"/>
      <c r="G27" s="1"/>
      <c r="H27" s="1"/>
      <c r="I27" s="26"/>
      <c r="J27" s="26"/>
    </row>
    <row r="28" spans="1:10" ht="9.75" customHeight="1" x14ac:dyDescent="0.3">
      <c r="A28" s="12"/>
      <c r="B28" s="24"/>
      <c r="C28" s="1"/>
      <c r="D28" s="1"/>
      <c r="E28" s="1"/>
      <c r="F28" s="1"/>
      <c r="G28" s="1"/>
      <c r="H28" s="1"/>
      <c r="I28" s="26"/>
      <c r="J28" s="26"/>
    </row>
    <row r="29" spans="1:10" ht="17.25" customHeight="1" x14ac:dyDescent="0.25">
      <c r="A29" s="14" t="s">
        <v>59</v>
      </c>
      <c r="B29" s="44" t="s">
        <v>66</v>
      </c>
      <c r="C29" s="1" t="s">
        <v>67</v>
      </c>
      <c r="D29" s="1"/>
      <c r="E29" s="1"/>
      <c r="F29" s="1"/>
      <c r="G29" s="1"/>
      <c r="H29" s="1"/>
      <c r="I29" s="26">
        <v>14</v>
      </c>
      <c r="J29" s="26">
        <v>28</v>
      </c>
    </row>
    <row r="30" spans="1:10" ht="17.25" customHeight="1" x14ac:dyDescent="0.25">
      <c r="A30" s="14"/>
      <c r="B30" s="24"/>
      <c r="C30" s="1"/>
      <c r="D30" s="1" t="s">
        <v>62</v>
      </c>
      <c r="E30" s="1"/>
      <c r="F30" s="1"/>
      <c r="G30" s="1"/>
      <c r="H30" s="1"/>
      <c r="I30" s="26"/>
      <c r="J30" s="26"/>
    </row>
    <row r="31" spans="1:10" ht="6" customHeight="1" x14ac:dyDescent="0.25">
      <c r="A31" s="14"/>
      <c r="B31" s="24"/>
      <c r="C31" s="1"/>
      <c r="D31" s="1"/>
      <c r="E31" s="1"/>
      <c r="F31" s="1"/>
      <c r="G31" s="1"/>
      <c r="H31" s="1"/>
      <c r="I31" s="34"/>
      <c r="J31" s="34"/>
    </row>
    <row r="32" spans="1:10" ht="15.75" customHeight="1" x14ac:dyDescent="0.25">
      <c r="A32" s="5" t="s">
        <v>31</v>
      </c>
      <c r="B32" s="24"/>
      <c r="C32" s="1"/>
      <c r="D32" s="1"/>
      <c r="E32" s="1"/>
      <c r="F32" s="1"/>
      <c r="G32" s="1"/>
      <c r="H32" s="1"/>
      <c r="I32" s="34"/>
      <c r="J32" s="34"/>
    </row>
    <row r="33" spans="1:10" ht="8.25" customHeight="1" x14ac:dyDescent="0.25">
      <c r="A33" s="14"/>
      <c r="B33" s="24"/>
      <c r="C33" s="1"/>
      <c r="D33" s="1"/>
      <c r="E33" s="1"/>
      <c r="F33" s="1"/>
      <c r="G33" s="1"/>
      <c r="H33" s="1"/>
      <c r="I33" s="34"/>
      <c r="J33" s="34"/>
    </row>
    <row r="34" spans="1:10" ht="15.75" customHeight="1" x14ac:dyDescent="0.25">
      <c r="A34" s="14" t="s">
        <v>50</v>
      </c>
      <c r="B34" s="44" t="s">
        <v>68</v>
      </c>
      <c r="C34" s="21" t="s">
        <v>69</v>
      </c>
      <c r="D34" s="1"/>
      <c r="E34" s="1"/>
      <c r="F34" s="1"/>
      <c r="G34" s="1"/>
      <c r="H34" s="1"/>
      <c r="I34" s="34">
        <v>14</v>
      </c>
      <c r="J34" s="34">
        <v>35</v>
      </c>
    </row>
    <row r="35" spans="1:10" ht="15.75" customHeight="1" x14ac:dyDescent="0.25">
      <c r="A35" s="14"/>
      <c r="B35" s="24"/>
      <c r="C35" s="1"/>
      <c r="D35" s="21" t="s">
        <v>56</v>
      </c>
      <c r="E35" s="1"/>
      <c r="F35" s="1"/>
      <c r="G35" s="1"/>
      <c r="H35" s="1"/>
      <c r="I35" s="26"/>
      <c r="J35" s="26"/>
    </row>
    <row r="36" spans="1:10" ht="6" customHeight="1" x14ac:dyDescent="0.25">
      <c r="B36" s="21"/>
      <c r="C36" s="1"/>
      <c r="D36" s="21"/>
      <c r="E36" s="1"/>
      <c r="F36" s="1"/>
      <c r="G36" s="1"/>
      <c r="H36" s="1"/>
      <c r="I36" s="26"/>
      <c r="J36" s="26"/>
    </row>
    <row r="37" spans="1:10" ht="21" customHeight="1" x14ac:dyDescent="0.25">
      <c r="A37" s="14" t="s">
        <v>50</v>
      </c>
      <c r="B37" s="44" t="s">
        <v>70</v>
      </c>
      <c r="C37" s="1" t="s">
        <v>71</v>
      </c>
      <c r="D37" s="1"/>
      <c r="E37" s="1"/>
      <c r="F37" s="1"/>
      <c r="G37" s="1"/>
      <c r="H37" s="1"/>
      <c r="I37" s="26">
        <v>14</v>
      </c>
      <c r="J37" s="26">
        <v>42</v>
      </c>
    </row>
    <row r="38" spans="1:10" ht="19.5" customHeight="1" x14ac:dyDescent="0.25">
      <c r="A38" s="4"/>
      <c r="B38" s="24"/>
      <c r="C38" s="1"/>
      <c r="D38" s="21" t="s">
        <v>56</v>
      </c>
      <c r="E38" s="1"/>
      <c r="F38" s="1"/>
      <c r="G38" s="1"/>
      <c r="H38" s="1"/>
      <c r="I38" s="26"/>
      <c r="J38" s="26"/>
    </row>
    <row r="39" spans="1:10" ht="15.75" x14ac:dyDescent="0.25">
      <c r="A39" s="4"/>
      <c r="B39" s="14"/>
      <c r="C39" s="1"/>
      <c r="D39" s="1"/>
      <c r="E39" s="1"/>
      <c r="F39" s="1"/>
      <c r="G39" s="1"/>
      <c r="H39" s="1"/>
      <c r="I39" s="26"/>
      <c r="J39" s="26"/>
    </row>
    <row r="40" spans="1:10" ht="6" customHeight="1" x14ac:dyDescent="0.25">
      <c r="A40" s="4"/>
      <c r="B40" s="4"/>
      <c r="C40" s="1"/>
      <c r="D40" s="1"/>
      <c r="E40" s="1"/>
      <c r="F40" s="1"/>
      <c r="G40" s="1"/>
      <c r="H40" s="1"/>
      <c r="I40" s="4"/>
      <c r="J40" s="4"/>
    </row>
    <row r="41" spans="1:10" ht="15.75" x14ac:dyDescent="0.25">
      <c r="A41" s="1"/>
      <c r="B41" s="1"/>
      <c r="C41" s="50" t="s">
        <v>0</v>
      </c>
      <c r="D41" s="50"/>
      <c r="E41" s="50"/>
      <c r="F41" s="50"/>
      <c r="H41" s="1"/>
      <c r="I41" s="4"/>
      <c r="J41" s="4"/>
    </row>
    <row r="42" spans="1:10" ht="15.75" x14ac:dyDescent="0.25">
      <c r="A42" s="1"/>
      <c r="B42" s="1"/>
      <c r="C42" s="20">
        <v>1</v>
      </c>
      <c r="D42" s="20">
        <v>2</v>
      </c>
      <c r="E42" s="20">
        <v>3</v>
      </c>
      <c r="F42" s="20">
        <v>4</v>
      </c>
      <c r="G42" s="20" t="s">
        <v>1</v>
      </c>
      <c r="H42" s="1"/>
      <c r="I42" s="4"/>
      <c r="J42" s="4"/>
    </row>
    <row r="43" spans="1:10" ht="15.75" x14ac:dyDescent="0.25">
      <c r="A43" s="10" t="s">
        <v>2</v>
      </c>
      <c r="B43" s="11"/>
      <c r="C43" s="3">
        <v>0</v>
      </c>
      <c r="D43" s="3">
        <v>7</v>
      </c>
      <c r="E43" s="3">
        <v>7</v>
      </c>
      <c r="F43" s="3">
        <v>0</v>
      </c>
      <c r="G43" s="3">
        <f>SUM(C43:F43)</f>
        <v>14</v>
      </c>
      <c r="H43" s="1"/>
      <c r="I43" s="4"/>
      <c r="J43" s="4"/>
    </row>
    <row r="44" spans="1:10" ht="15.75" x14ac:dyDescent="0.25">
      <c r="A44" s="10" t="s">
        <v>48</v>
      </c>
      <c r="B44" s="11"/>
      <c r="C44" s="3">
        <v>20</v>
      </c>
      <c r="D44" s="3">
        <v>8</v>
      </c>
      <c r="E44" s="3">
        <v>0</v>
      </c>
      <c r="F44" s="3">
        <v>14</v>
      </c>
      <c r="G44" s="3">
        <f>SUM(C44:F44)</f>
        <v>42</v>
      </c>
      <c r="H44" s="1"/>
      <c r="I44" s="4"/>
      <c r="J44" s="4"/>
    </row>
    <row r="45" spans="1:10" ht="15.75" x14ac:dyDescent="0.25">
      <c r="A45" s="4"/>
      <c r="B45" s="4"/>
      <c r="C45" s="1"/>
      <c r="D45" s="1"/>
      <c r="E45" s="1"/>
      <c r="F45" s="1"/>
      <c r="G45" s="1"/>
      <c r="H45" s="1"/>
      <c r="I45" s="4"/>
      <c r="J45" s="4"/>
    </row>
    <row r="46" spans="1:10" ht="15.75" x14ac:dyDescent="0.25">
      <c r="A46" s="4"/>
      <c r="B46" s="4"/>
      <c r="C46" s="1"/>
      <c r="D46" s="1"/>
      <c r="E46" s="1"/>
      <c r="F46" s="1"/>
      <c r="G46" s="1"/>
      <c r="H46" s="1"/>
      <c r="I46" s="4"/>
      <c r="J46" s="4"/>
    </row>
    <row r="47" spans="1:10" ht="15.75" x14ac:dyDescent="0.25">
      <c r="A47" s="4"/>
      <c r="B47" s="4"/>
      <c r="C47" s="1"/>
      <c r="D47" s="1"/>
      <c r="E47" s="1"/>
      <c r="F47" s="1"/>
      <c r="G47" s="1"/>
      <c r="H47" s="1"/>
      <c r="I47" s="4"/>
      <c r="J47" s="4"/>
    </row>
    <row r="48" spans="1:10" ht="15.75" x14ac:dyDescent="0.25">
      <c r="A48" s="4"/>
      <c r="B48" s="4"/>
      <c r="C48" s="1"/>
      <c r="D48" s="1"/>
      <c r="E48" s="1"/>
      <c r="F48" s="1"/>
      <c r="G48" s="1"/>
      <c r="H48" s="1"/>
      <c r="I48" s="4"/>
      <c r="J48" s="4"/>
    </row>
    <row r="49" spans="1:10" ht="15.75" x14ac:dyDescent="0.25">
      <c r="A49" s="4"/>
      <c r="B49" s="4"/>
      <c r="C49" s="1"/>
      <c r="D49" s="1"/>
      <c r="E49" s="1"/>
      <c r="F49" s="1"/>
      <c r="G49" s="1"/>
      <c r="H49" s="1"/>
      <c r="I49" s="4"/>
      <c r="J49" s="4"/>
    </row>
    <row r="50" spans="1:10" ht="15.75" x14ac:dyDescent="0.25">
      <c r="A50" s="4"/>
      <c r="B50" s="4"/>
      <c r="C50" s="1"/>
      <c r="D50" s="1"/>
      <c r="E50" s="1"/>
      <c r="F50" s="1"/>
      <c r="G50" s="1"/>
      <c r="H50" s="1"/>
      <c r="I50" s="4"/>
      <c r="J50" s="4"/>
    </row>
    <row r="51" spans="1:10" ht="15.75" x14ac:dyDescent="0.25">
      <c r="A51" s="4"/>
      <c r="B51" s="4"/>
      <c r="C51" s="1"/>
      <c r="D51" s="1"/>
      <c r="E51" s="1"/>
      <c r="F51" s="1"/>
      <c r="G51" s="1"/>
      <c r="H51" s="1"/>
      <c r="I51" s="4"/>
      <c r="J51" s="4"/>
    </row>
    <row r="52" spans="1:10" ht="15.75" x14ac:dyDescent="0.25">
      <c r="A52" s="4"/>
      <c r="B52" s="4"/>
      <c r="C52" s="1"/>
      <c r="D52" s="1"/>
      <c r="E52" s="1"/>
      <c r="F52" s="1"/>
      <c r="G52" s="1"/>
      <c r="H52" s="1"/>
      <c r="I52" s="4"/>
      <c r="J52" s="4"/>
    </row>
    <row r="53" spans="1:10" ht="15.75" x14ac:dyDescent="0.25">
      <c r="A53" s="4"/>
      <c r="B53" s="4"/>
      <c r="C53" s="1"/>
      <c r="D53" s="1"/>
      <c r="E53" s="1"/>
      <c r="F53" s="1"/>
      <c r="G53" s="1"/>
      <c r="H53" s="1"/>
      <c r="I53" s="4"/>
      <c r="J53" s="4"/>
    </row>
    <row r="54" spans="1:10" ht="15.75" x14ac:dyDescent="0.25">
      <c r="A54" s="4"/>
      <c r="B54" s="4"/>
      <c r="C54" s="1"/>
      <c r="D54" s="1"/>
      <c r="E54" s="1"/>
      <c r="F54" s="1"/>
      <c r="G54" s="1"/>
      <c r="H54" s="1"/>
      <c r="I54" s="4"/>
      <c r="J54" s="4"/>
    </row>
    <row r="55" spans="1:10" ht="15.75" x14ac:dyDescent="0.25">
      <c r="A55" s="4"/>
      <c r="B55" s="4"/>
      <c r="C55" s="1"/>
      <c r="D55" s="1"/>
      <c r="E55" s="1"/>
      <c r="F55" s="1"/>
      <c r="G55" s="1"/>
      <c r="H55" s="1"/>
      <c r="I55" s="4"/>
      <c r="J55" s="4"/>
    </row>
    <row r="56" spans="1:10" ht="15.75" x14ac:dyDescent="0.25">
      <c r="A56" s="4"/>
      <c r="B56" s="4"/>
      <c r="C56" s="1"/>
      <c r="D56" s="1"/>
      <c r="E56" s="1"/>
      <c r="F56" s="1"/>
      <c r="G56" s="1"/>
      <c r="H56" s="1"/>
      <c r="I56" s="4"/>
      <c r="J56" s="4"/>
    </row>
    <row r="57" spans="1:10" ht="15.75" x14ac:dyDescent="0.25">
      <c r="A57" s="4"/>
      <c r="B57" s="4"/>
      <c r="C57" s="1"/>
      <c r="D57" s="1"/>
      <c r="E57" s="1"/>
      <c r="F57" s="1"/>
      <c r="G57" s="1"/>
      <c r="H57" s="1"/>
      <c r="I57" s="4"/>
      <c r="J57" s="4"/>
    </row>
    <row r="58" spans="1:10" ht="15.75" x14ac:dyDescent="0.25">
      <c r="A58" s="4"/>
      <c r="B58" s="4"/>
      <c r="C58" s="1"/>
      <c r="D58" s="1"/>
      <c r="E58" s="1"/>
      <c r="F58" s="1"/>
      <c r="G58" s="1"/>
      <c r="H58" s="1"/>
      <c r="I58" s="4"/>
      <c r="J58" s="4"/>
    </row>
    <row r="59" spans="1:10" ht="15.75" x14ac:dyDescent="0.25">
      <c r="A59" s="4"/>
      <c r="B59" s="4"/>
      <c r="C59" s="1"/>
      <c r="D59" s="1"/>
      <c r="E59" s="1"/>
      <c r="F59" s="1"/>
      <c r="G59" s="1"/>
      <c r="H59" s="1"/>
      <c r="I59" s="4"/>
      <c r="J59" s="4"/>
    </row>
    <row r="60" spans="1:10" ht="15.75" x14ac:dyDescent="0.25">
      <c r="A60" s="4"/>
      <c r="B60" s="4"/>
      <c r="C60" s="1"/>
      <c r="D60" s="1"/>
      <c r="E60" s="1"/>
      <c r="F60" s="1"/>
      <c r="G60" s="1"/>
      <c r="H60" s="1"/>
      <c r="I60" s="4"/>
      <c r="J60" s="4"/>
    </row>
    <row r="61" spans="1:10" ht="15.75" x14ac:dyDescent="0.25">
      <c r="A61" s="4"/>
      <c r="B61" s="4"/>
      <c r="C61" s="1"/>
      <c r="D61" s="1"/>
      <c r="E61" s="1"/>
      <c r="F61" s="1"/>
      <c r="G61" s="1"/>
      <c r="H61" s="1"/>
      <c r="I61" s="4"/>
      <c r="J61" s="4"/>
    </row>
    <row r="62" spans="1:10" ht="15.75" x14ac:dyDescent="0.25">
      <c r="A62" s="4"/>
      <c r="B62" s="4"/>
      <c r="C62" s="1"/>
      <c r="D62" s="1"/>
      <c r="E62" s="1"/>
      <c r="F62" s="1"/>
      <c r="G62" s="1"/>
      <c r="H62" s="1"/>
      <c r="I62" s="4"/>
      <c r="J62" s="4"/>
    </row>
    <row r="63" spans="1:10" ht="15.75" x14ac:dyDescent="0.25">
      <c r="A63" s="4"/>
      <c r="B63" s="4"/>
      <c r="C63" s="1"/>
      <c r="D63" s="1"/>
      <c r="E63" s="1"/>
      <c r="F63" s="1"/>
      <c r="G63" s="1"/>
      <c r="H63" s="1"/>
      <c r="I63" s="4"/>
      <c r="J63" s="4"/>
    </row>
    <row r="64" spans="1:10" x14ac:dyDescent="0.25">
      <c r="A64" s="13"/>
      <c r="B64" s="13"/>
    </row>
    <row r="65" spans="1:2" x14ac:dyDescent="0.25">
      <c r="A65" s="13"/>
      <c r="B65" s="13"/>
    </row>
    <row r="66" spans="1:2" x14ac:dyDescent="0.25">
      <c r="A66" s="13"/>
      <c r="B66" s="13"/>
    </row>
    <row r="67" spans="1:2" x14ac:dyDescent="0.25">
      <c r="A67" s="13"/>
      <c r="B67" s="13"/>
    </row>
    <row r="68" spans="1:2" x14ac:dyDescent="0.25">
      <c r="A68" s="13"/>
      <c r="B68" s="13"/>
    </row>
    <row r="69" spans="1:2" x14ac:dyDescent="0.25">
      <c r="A69" s="13"/>
      <c r="B69" s="13"/>
    </row>
    <row r="70" spans="1:2" x14ac:dyDescent="0.25">
      <c r="A70" s="13"/>
      <c r="B70" s="13"/>
    </row>
    <row r="71" spans="1:2" x14ac:dyDescent="0.25">
      <c r="A71" s="13"/>
      <c r="B71" s="13"/>
    </row>
  </sheetData>
  <mergeCells count="2">
    <mergeCell ref="D4:I5"/>
    <mergeCell ref="C41:F41"/>
  </mergeCells>
  <phoneticPr fontId="6" type="noConversion"/>
  <pageMargins left="0.57999999999999996" right="0.38" top="0.51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O19" sqref="O19"/>
    </sheetView>
  </sheetViews>
  <sheetFormatPr defaultRowHeight="15" x14ac:dyDescent="0.25"/>
  <cols>
    <col min="2" max="2" width="6.7109375" customWidth="1"/>
    <col min="3" max="3" width="7.140625" customWidth="1"/>
    <col min="4" max="4" width="19.7109375" customWidth="1"/>
    <col min="5" max="5" width="7.42578125" customWidth="1"/>
    <col min="6" max="6" width="7.28515625" customWidth="1"/>
    <col min="7" max="7" width="8" customWidth="1"/>
    <col min="8" max="8" width="7.5703125" customWidth="1"/>
    <col min="9" max="9" width="7" customWidth="1"/>
    <col min="11" max="11" width="8.42578125" customWidth="1"/>
    <col min="12" max="12" width="7.42578125" customWidth="1"/>
    <col min="13" max="13" width="18.5703125" customWidth="1"/>
  </cols>
  <sheetData>
    <row r="1" spans="1:13" ht="15.75" x14ac:dyDescent="0.25">
      <c r="A1" s="27" t="s">
        <v>27</v>
      </c>
      <c r="B1" s="19"/>
      <c r="E1" s="57"/>
      <c r="F1" s="57"/>
      <c r="G1" s="57"/>
      <c r="H1" s="57"/>
      <c r="I1" s="57"/>
      <c r="J1" s="19"/>
    </row>
    <row r="2" spans="1:13" ht="26.25" x14ac:dyDescent="0.25">
      <c r="A2" s="28"/>
      <c r="B2" s="61" t="s">
        <v>32</v>
      </c>
      <c r="C2" s="29" t="s">
        <v>33</v>
      </c>
      <c r="D2" s="28" t="s">
        <v>34</v>
      </c>
      <c r="E2" s="29" t="s">
        <v>35</v>
      </c>
      <c r="F2" s="29" t="s">
        <v>36</v>
      </c>
      <c r="G2" s="29" t="s">
        <v>37</v>
      </c>
      <c r="H2" s="29" t="s">
        <v>38</v>
      </c>
      <c r="I2" s="29" t="s">
        <v>39</v>
      </c>
      <c r="J2" s="29" t="s">
        <v>40</v>
      </c>
      <c r="K2" s="29" t="s">
        <v>41</v>
      </c>
      <c r="L2" s="29" t="s">
        <v>42</v>
      </c>
      <c r="M2" s="29" t="s">
        <v>43</v>
      </c>
    </row>
    <row r="3" spans="1:13" x14ac:dyDescent="0.25">
      <c r="A3" s="30">
        <v>1</v>
      </c>
      <c r="B3" s="62" t="s">
        <v>93</v>
      </c>
      <c r="C3" s="42" t="s">
        <v>94</v>
      </c>
      <c r="D3" s="28" t="s">
        <v>95</v>
      </c>
      <c r="E3" s="30">
        <v>3</v>
      </c>
      <c r="F3" s="30">
        <v>0</v>
      </c>
      <c r="G3" s="30">
        <v>2</v>
      </c>
      <c r="H3" s="30">
        <v>13</v>
      </c>
      <c r="I3" s="30">
        <v>0</v>
      </c>
      <c r="J3" s="30">
        <f>SUM(H3:I3)</f>
        <v>13</v>
      </c>
      <c r="K3" s="30">
        <v>-5</v>
      </c>
      <c r="L3" s="30">
        <v>1</v>
      </c>
      <c r="M3" s="28" t="s">
        <v>96</v>
      </c>
    </row>
    <row r="4" spans="1:13" x14ac:dyDescent="0.25">
      <c r="A4" s="30">
        <v>2</v>
      </c>
      <c r="B4" s="63">
        <v>5.5555555555555552E-2</v>
      </c>
      <c r="C4" s="41" t="s">
        <v>99</v>
      </c>
      <c r="D4" s="28" t="s">
        <v>95</v>
      </c>
      <c r="E4" s="30">
        <v>1</v>
      </c>
      <c r="F4" s="30">
        <v>1</v>
      </c>
      <c r="G4" s="30">
        <v>2</v>
      </c>
      <c r="H4" s="30">
        <v>0</v>
      </c>
      <c r="I4" s="30">
        <v>5</v>
      </c>
      <c r="J4" s="30">
        <f>SUM(H4:I4)</f>
        <v>5</v>
      </c>
      <c r="K4" s="30">
        <v>0</v>
      </c>
      <c r="L4" s="30">
        <v>0</v>
      </c>
      <c r="M4" s="28" t="s">
        <v>100</v>
      </c>
    </row>
    <row r="5" spans="1:13" x14ac:dyDescent="0.25">
      <c r="A5" s="30">
        <v>3</v>
      </c>
      <c r="B5" s="62">
        <v>0.21111111111111111</v>
      </c>
      <c r="C5" s="42" t="s">
        <v>104</v>
      </c>
      <c r="D5" s="28" t="s">
        <v>95</v>
      </c>
      <c r="E5" s="30">
        <v>11</v>
      </c>
      <c r="F5" s="30">
        <v>2</v>
      </c>
      <c r="G5" s="30">
        <v>3</v>
      </c>
      <c r="H5" s="30">
        <v>37</v>
      </c>
      <c r="I5" s="30">
        <v>39</v>
      </c>
      <c r="J5" s="30">
        <f t="shared" ref="J5:J14" si="0">SUM(H5:I5)</f>
        <v>76</v>
      </c>
      <c r="K5" s="30">
        <v>0</v>
      </c>
      <c r="L5" s="30">
        <v>4</v>
      </c>
      <c r="M5" s="28" t="s">
        <v>105</v>
      </c>
    </row>
    <row r="6" spans="1:13" x14ac:dyDescent="0.25">
      <c r="A6" s="30">
        <v>4</v>
      </c>
      <c r="B6" s="62" t="s">
        <v>108</v>
      </c>
      <c r="C6" s="42" t="s">
        <v>109</v>
      </c>
      <c r="D6" s="28" t="s">
        <v>110</v>
      </c>
      <c r="E6" s="30">
        <v>1</v>
      </c>
      <c r="F6" s="30">
        <v>0</v>
      </c>
      <c r="G6" s="30">
        <v>2</v>
      </c>
      <c r="H6" s="30">
        <v>2</v>
      </c>
      <c r="I6" s="30">
        <v>0</v>
      </c>
      <c r="J6" s="30">
        <f t="shared" si="0"/>
        <v>2</v>
      </c>
      <c r="K6" s="30">
        <v>0</v>
      </c>
      <c r="L6" s="30">
        <v>0</v>
      </c>
      <c r="M6" s="28" t="s">
        <v>111</v>
      </c>
    </row>
    <row r="7" spans="1:13" x14ac:dyDescent="0.25">
      <c r="A7" s="30">
        <v>5</v>
      </c>
      <c r="B7" s="62">
        <v>0.13333333333333333</v>
      </c>
      <c r="C7" s="42" t="s">
        <v>113</v>
      </c>
      <c r="D7" s="28" t="s">
        <v>95</v>
      </c>
      <c r="E7" s="30">
        <v>5</v>
      </c>
      <c r="F7" s="30">
        <v>1</v>
      </c>
      <c r="G7" s="30">
        <v>3</v>
      </c>
      <c r="H7" s="30">
        <v>32</v>
      </c>
      <c r="I7" s="30">
        <v>5</v>
      </c>
      <c r="J7" s="30">
        <f t="shared" si="0"/>
        <v>37</v>
      </c>
      <c r="K7" s="30">
        <v>0</v>
      </c>
      <c r="L7" s="30">
        <v>2</v>
      </c>
      <c r="M7" s="28" t="s">
        <v>107</v>
      </c>
    </row>
    <row r="8" spans="1:13" x14ac:dyDescent="0.25">
      <c r="A8" s="59" t="s">
        <v>143</v>
      </c>
      <c r="B8" s="64">
        <v>0.54166666666666663</v>
      </c>
      <c r="C8" s="72"/>
      <c r="D8" s="32"/>
      <c r="E8" s="30"/>
      <c r="F8" s="30"/>
      <c r="G8" s="31" t="s">
        <v>117</v>
      </c>
      <c r="H8" s="33"/>
      <c r="I8" s="33"/>
      <c r="J8" s="30"/>
      <c r="K8" s="30"/>
      <c r="L8" s="30"/>
      <c r="M8" s="28"/>
    </row>
    <row r="9" spans="1:13" x14ac:dyDescent="0.25">
      <c r="A9" s="30">
        <v>6</v>
      </c>
      <c r="B9" s="65" t="s">
        <v>118</v>
      </c>
      <c r="C9" s="42" t="s">
        <v>119</v>
      </c>
      <c r="D9" s="28" t="s">
        <v>95</v>
      </c>
      <c r="E9" s="30">
        <v>1</v>
      </c>
      <c r="F9" s="30">
        <v>1</v>
      </c>
      <c r="G9" s="30">
        <v>1</v>
      </c>
      <c r="H9" s="30">
        <v>46</v>
      </c>
      <c r="I9" s="30">
        <v>13</v>
      </c>
      <c r="J9" s="30">
        <f t="shared" si="0"/>
        <v>59</v>
      </c>
      <c r="K9" s="30">
        <v>0</v>
      </c>
      <c r="L9" s="30">
        <v>2</v>
      </c>
      <c r="M9" s="28" t="s">
        <v>120</v>
      </c>
    </row>
    <row r="10" spans="1:13" x14ac:dyDescent="0.25">
      <c r="A10" s="30">
        <v>7</v>
      </c>
      <c r="B10" s="66">
        <v>6.458333333333334E-2</v>
      </c>
      <c r="C10" s="73" t="s">
        <v>123</v>
      </c>
      <c r="D10" s="28" t="s">
        <v>124</v>
      </c>
      <c r="E10" s="30">
        <v>2</v>
      </c>
      <c r="F10" s="30">
        <v>0</v>
      </c>
      <c r="G10" s="30">
        <v>1</v>
      </c>
      <c r="H10" s="30">
        <v>9</v>
      </c>
      <c r="I10" s="30">
        <v>0</v>
      </c>
      <c r="J10" s="30">
        <f t="shared" si="0"/>
        <v>9</v>
      </c>
      <c r="K10" s="30">
        <v>0</v>
      </c>
      <c r="L10" s="30">
        <v>0</v>
      </c>
      <c r="M10" s="28" t="s">
        <v>122</v>
      </c>
    </row>
    <row r="11" spans="1:13" x14ac:dyDescent="0.25">
      <c r="A11" s="30">
        <v>8</v>
      </c>
      <c r="B11" s="66" t="s">
        <v>114</v>
      </c>
      <c r="C11" s="73" t="s">
        <v>127</v>
      </c>
      <c r="D11" s="28" t="s">
        <v>128</v>
      </c>
      <c r="E11" s="30">
        <v>0</v>
      </c>
      <c r="F11" s="30">
        <v>0</v>
      </c>
      <c r="G11" s="30">
        <v>3</v>
      </c>
      <c r="H11" s="30">
        <v>0</v>
      </c>
      <c r="I11" s="30">
        <v>0</v>
      </c>
      <c r="J11" s="30">
        <f t="shared" si="0"/>
        <v>0</v>
      </c>
      <c r="K11" s="30">
        <v>0</v>
      </c>
      <c r="L11" s="30">
        <v>0</v>
      </c>
      <c r="M11" s="28" t="s">
        <v>96</v>
      </c>
    </row>
    <row r="12" spans="1:13" x14ac:dyDescent="0.25">
      <c r="A12" s="30">
        <v>9</v>
      </c>
      <c r="B12" s="66" t="s">
        <v>131</v>
      </c>
      <c r="C12" s="73" t="s">
        <v>132</v>
      </c>
      <c r="D12" s="28" t="s">
        <v>95</v>
      </c>
      <c r="E12" s="30">
        <v>2</v>
      </c>
      <c r="F12" s="30">
        <v>0</v>
      </c>
      <c r="G12" s="30">
        <v>0</v>
      </c>
      <c r="H12" s="30">
        <v>-14</v>
      </c>
      <c r="I12" s="30">
        <v>0</v>
      </c>
      <c r="J12" s="30">
        <f t="shared" si="0"/>
        <v>-14</v>
      </c>
      <c r="K12" s="30">
        <v>0</v>
      </c>
      <c r="L12" s="30">
        <v>0</v>
      </c>
      <c r="M12" s="28" t="s">
        <v>133</v>
      </c>
    </row>
    <row r="13" spans="1:13" x14ac:dyDescent="0.25">
      <c r="A13" s="30">
        <v>10</v>
      </c>
      <c r="B13" s="66">
        <v>0.16250000000000001</v>
      </c>
      <c r="C13" s="73" t="s">
        <v>136</v>
      </c>
      <c r="D13" s="28" t="s">
        <v>95</v>
      </c>
      <c r="E13" s="33">
        <v>4</v>
      </c>
      <c r="F13" s="33">
        <v>1</v>
      </c>
      <c r="G13" s="33">
        <v>2</v>
      </c>
      <c r="H13" s="30">
        <v>9</v>
      </c>
      <c r="I13" s="30">
        <v>11</v>
      </c>
      <c r="J13" s="30">
        <f t="shared" si="0"/>
        <v>20</v>
      </c>
      <c r="K13" s="30">
        <v>10</v>
      </c>
      <c r="L13" s="30">
        <v>2</v>
      </c>
      <c r="M13" s="28" t="s">
        <v>96</v>
      </c>
    </row>
    <row r="14" spans="1:13" x14ac:dyDescent="0.25">
      <c r="A14" s="37">
        <v>11</v>
      </c>
      <c r="B14" s="67" t="s">
        <v>138</v>
      </c>
      <c r="C14" s="73" t="s">
        <v>139</v>
      </c>
      <c r="D14" s="28" t="s">
        <v>110</v>
      </c>
      <c r="E14" s="37">
        <v>1</v>
      </c>
      <c r="F14" s="37">
        <v>0</v>
      </c>
      <c r="G14" s="37">
        <v>0</v>
      </c>
      <c r="H14" s="37">
        <v>2</v>
      </c>
      <c r="I14" s="37">
        <v>0</v>
      </c>
      <c r="J14" s="37">
        <f t="shared" si="0"/>
        <v>2</v>
      </c>
      <c r="K14" s="37">
        <v>0</v>
      </c>
      <c r="L14" s="37">
        <v>0</v>
      </c>
      <c r="M14" s="28" t="s">
        <v>140</v>
      </c>
    </row>
    <row r="15" spans="1:13" x14ac:dyDescent="0.25">
      <c r="A15" s="59" t="s">
        <v>144</v>
      </c>
      <c r="B15" s="68">
        <v>0.30763888888888891</v>
      </c>
      <c r="C15" s="32"/>
      <c r="D15" s="32"/>
      <c r="E15" s="30"/>
      <c r="F15" s="30"/>
      <c r="G15" s="30"/>
      <c r="H15" s="30"/>
      <c r="I15" s="30"/>
      <c r="J15" s="30"/>
      <c r="K15" s="30"/>
      <c r="L15" s="30"/>
      <c r="M15" s="28"/>
    </row>
    <row r="16" spans="1:13" x14ac:dyDescent="0.25">
      <c r="A16" s="60" t="s">
        <v>145</v>
      </c>
      <c r="B16" s="68" t="s">
        <v>142</v>
      </c>
      <c r="C16" s="32"/>
      <c r="D16" s="40" t="s">
        <v>45</v>
      </c>
      <c r="E16" s="30">
        <f>SUM(E3:E15)</f>
        <v>31</v>
      </c>
      <c r="F16" s="37">
        <f>SUM(F3:F15)</f>
        <v>6</v>
      </c>
      <c r="G16" s="37">
        <f>SUM(G3:G15)</f>
        <v>19</v>
      </c>
      <c r="H16" s="37">
        <f>SUM(H3:H15)</f>
        <v>136</v>
      </c>
      <c r="I16" s="37">
        <f>SUM(I3:I15)</f>
        <v>73</v>
      </c>
      <c r="J16" s="37">
        <f>SUM(J3:J15)</f>
        <v>209</v>
      </c>
      <c r="K16" s="37">
        <f>SUM(K3:K15)</f>
        <v>5</v>
      </c>
      <c r="L16" s="37">
        <f>SUM(L3:L15)</f>
        <v>11</v>
      </c>
      <c r="M16" s="28"/>
    </row>
    <row r="17" spans="1:13" x14ac:dyDescent="0.25">
      <c r="A17" s="30"/>
      <c r="B17" s="69"/>
      <c r="C17" s="28"/>
      <c r="D17" s="28"/>
      <c r="E17" s="30"/>
      <c r="F17" s="30"/>
      <c r="G17" s="30"/>
      <c r="H17" s="30"/>
      <c r="I17" s="30"/>
      <c r="J17" s="30"/>
      <c r="K17" s="30"/>
      <c r="L17" s="30"/>
      <c r="M17" s="28"/>
    </row>
    <row r="18" spans="1:13" ht="15.75" x14ac:dyDescent="0.25">
      <c r="A18" s="27" t="s">
        <v>44</v>
      </c>
      <c r="B18" s="69"/>
      <c r="C18" s="28"/>
      <c r="D18" s="28"/>
      <c r="E18" s="58"/>
      <c r="F18" s="58"/>
      <c r="G18" s="58"/>
      <c r="H18" s="58"/>
      <c r="I18" s="58"/>
      <c r="J18" s="30"/>
      <c r="K18" s="30"/>
      <c r="L18" s="30"/>
      <c r="M18" s="28"/>
    </row>
    <row r="19" spans="1:13" ht="26.25" x14ac:dyDescent="0.25">
      <c r="A19" s="28"/>
      <c r="B19" s="61" t="s">
        <v>32</v>
      </c>
      <c r="C19" s="29" t="s">
        <v>33</v>
      </c>
      <c r="D19" s="28" t="s">
        <v>34</v>
      </c>
      <c r="E19" s="29" t="s">
        <v>35</v>
      </c>
      <c r="F19" s="29" t="s">
        <v>36</v>
      </c>
      <c r="G19" s="29" t="s">
        <v>37</v>
      </c>
      <c r="H19" s="29" t="s">
        <v>38</v>
      </c>
      <c r="I19" s="29" t="s">
        <v>39</v>
      </c>
      <c r="J19" s="29" t="s">
        <v>40</v>
      </c>
      <c r="K19" s="29" t="s">
        <v>41</v>
      </c>
      <c r="L19" s="29" t="s">
        <v>42</v>
      </c>
      <c r="M19" s="29" t="s">
        <v>43</v>
      </c>
    </row>
    <row r="20" spans="1:13" x14ac:dyDescent="0.25">
      <c r="A20" s="30">
        <v>1</v>
      </c>
      <c r="B20" s="62" t="s">
        <v>89</v>
      </c>
      <c r="C20" s="42" t="s">
        <v>90</v>
      </c>
      <c r="D20" s="28" t="s">
        <v>91</v>
      </c>
      <c r="E20" s="30">
        <v>2</v>
      </c>
      <c r="F20" s="30">
        <v>1</v>
      </c>
      <c r="G20" s="30">
        <v>2</v>
      </c>
      <c r="H20" s="30">
        <v>9</v>
      </c>
      <c r="I20" s="30">
        <v>47</v>
      </c>
      <c r="J20" s="30">
        <f>SUM(H20:I20)</f>
        <v>56</v>
      </c>
      <c r="K20" s="30">
        <v>15</v>
      </c>
      <c r="L20" s="30">
        <v>2</v>
      </c>
      <c r="M20" s="28" t="s">
        <v>92</v>
      </c>
    </row>
    <row r="21" spans="1:13" x14ac:dyDescent="0.25">
      <c r="A21" s="30">
        <v>2</v>
      </c>
      <c r="B21" s="63">
        <v>7.1527777777777787E-2</v>
      </c>
      <c r="C21" s="42" t="s">
        <v>97</v>
      </c>
      <c r="D21" s="28" t="s">
        <v>96</v>
      </c>
      <c r="E21" s="30">
        <v>5</v>
      </c>
      <c r="F21" s="30">
        <v>0</v>
      </c>
      <c r="G21" s="30">
        <v>0</v>
      </c>
      <c r="H21" s="30">
        <v>45</v>
      </c>
      <c r="I21" s="30">
        <v>0</v>
      </c>
      <c r="J21" s="30">
        <f>SUM(H21:I21)</f>
        <v>45</v>
      </c>
      <c r="K21" s="30">
        <v>0</v>
      </c>
      <c r="L21" s="30">
        <v>2</v>
      </c>
      <c r="M21" s="28" t="s">
        <v>98</v>
      </c>
    </row>
    <row r="22" spans="1:13" x14ac:dyDescent="0.25">
      <c r="A22" s="30">
        <v>3</v>
      </c>
      <c r="B22" s="62">
        <v>7.5694444444444439E-2</v>
      </c>
      <c r="C22" s="42" t="s">
        <v>101</v>
      </c>
      <c r="D22" s="28" t="s">
        <v>102</v>
      </c>
      <c r="E22" s="30">
        <v>1</v>
      </c>
      <c r="F22" s="30">
        <v>3</v>
      </c>
      <c r="G22" s="30">
        <v>3</v>
      </c>
      <c r="H22" s="30">
        <v>-1</v>
      </c>
      <c r="I22" s="30">
        <v>65</v>
      </c>
      <c r="J22" s="30">
        <f t="shared" ref="J22:J31" si="1">SUM(H22:I22)</f>
        <v>64</v>
      </c>
      <c r="K22" s="30">
        <v>0</v>
      </c>
      <c r="L22" s="30">
        <v>2</v>
      </c>
      <c r="M22" s="28" t="s">
        <v>103</v>
      </c>
    </row>
    <row r="23" spans="1:13" x14ac:dyDescent="0.25">
      <c r="A23" s="30">
        <v>4</v>
      </c>
      <c r="B23" s="62">
        <v>0.1076388888888889</v>
      </c>
      <c r="C23" s="42" t="s">
        <v>106</v>
      </c>
      <c r="D23" s="28" t="s">
        <v>91</v>
      </c>
      <c r="E23" s="30">
        <v>3</v>
      </c>
      <c r="F23" s="30">
        <v>1</v>
      </c>
      <c r="G23" s="30">
        <v>5</v>
      </c>
      <c r="H23" s="30">
        <v>5</v>
      </c>
      <c r="I23" s="30">
        <v>45</v>
      </c>
      <c r="J23" s="30">
        <f t="shared" si="1"/>
        <v>50</v>
      </c>
      <c r="K23" s="30">
        <v>-10</v>
      </c>
      <c r="L23" s="30">
        <v>1</v>
      </c>
      <c r="M23" s="28" t="s">
        <v>107</v>
      </c>
    </row>
    <row r="24" spans="1:13" x14ac:dyDescent="0.25">
      <c r="A24" s="30">
        <v>5</v>
      </c>
      <c r="B24" s="62">
        <v>0.1451388888888889</v>
      </c>
      <c r="C24" s="42" t="s">
        <v>106</v>
      </c>
      <c r="D24" s="28" t="s">
        <v>102</v>
      </c>
      <c r="E24" s="30">
        <v>6</v>
      </c>
      <c r="F24" s="30">
        <v>1</v>
      </c>
      <c r="G24" s="30">
        <v>1</v>
      </c>
      <c r="H24" s="30">
        <v>24</v>
      </c>
      <c r="I24" s="30">
        <v>38</v>
      </c>
      <c r="J24" s="30">
        <f t="shared" si="1"/>
        <v>62</v>
      </c>
      <c r="K24" s="30">
        <v>0</v>
      </c>
      <c r="L24" s="30">
        <v>3</v>
      </c>
      <c r="M24" s="28" t="s">
        <v>112</v>
      </c>
    </row>
    <row r="25" spans="1:13" x14ac:dyDescent="0.25">
      <c r="A25" s="30">
        <v>6</v>
      </c>
      <c r="B25" s="65" t="s">
        <v>114</v>
      </c>
      <c r="C25" s="42" t="s">
        <v>90</v>
      </c>
      <c r="D25" s="28" t="s">
        <v>110</v>
      </c>
      <c r="E25" s="30"/>
      <c r="F25" s="30" t="s">
        <v>115</v>
      </c>
      <c r="G25" s="30"/>
      <c r="H25" s="30"/>
      <c r="I25" s="30"/>
      <c r="J25" s="30">
        <f t="shared" si="1"/>
        <v>0</v>
      </c>
      <c r="K25" s="30"/>
      <c r="L25" s="30"/>
      <c r="M25" s="28" t="s">
        <v>116</v>
      </c>
    </row>
    <row r="26" spans="1:13" x14ac:dyDescent="0.25">
      <c r="B26" s="64">
        <v>0.45833333333333331</v>
      </c>
      <c r="C26" s="72"/>
      <c r="D26" s="28"/>
      <c r="E26" s="30"/>
      <c r="F26" s="30"/>
      <c r="G26" s="31" t="s">
        <v>117</v>
      </c>
      <c r="H26" s="31"/>
      <c r="I26" s="31"/>
      <c r="J26" s="30"/>
      <c r="K26" s="30"/>
      <c r="L26" s="30"/>
      <c r="M26" s="28"/>
    </row>
    <row r="27" spans="1:13" x14ac:dyDescent="0.25">
      <c r="A27" s="30">
        <v>7</v>
      </c>
      <c r="B27" s="66">
        <v>0.15069444444444444</v>
      </c>
      <c r="C27" s="42" t="s">
        <v>121</v>
      </c>
      <c r="D27" s="28" t="s">
        <v>91</v>
      </c>
      <c r="E27" s="30">
        <v>6</v>
      </c>
      <c r="F27" s="30">
        <v>0</v>
      </c>
      <c r="G27" s="30">
        <v>3</v>
      </c>
      <c r="H27" s="30">
        <v>51</v>
      </c>
      <c r="I27" s="30">
        <v>0</v>
      </c>
      <c r="J27" s="30">
        <f t="shared" si="1"/>
        <v>51</v>
      </c>
      <c r="K27" s="30">
        <v>-20</v>
      </c>
      <c r="L27" s="30">
        <v>3</v>
      </c>
      <c r="M27" s="28" t="s">
        <v>122</v>
      </c>
    </row>
    <row r="28" spans="1:13" x14ac:dyDescent="0.25">
      <c r="A28" s="30">
        <v>8</v>
      </c>
      <c r="B28" s="66">
        <v>0.25972222222222224</v>
      </c>
      <c r="C28" s="42" t="s">
        <v>125</v>
      </c>
      <c r="D28" s="28" t="s">
        <v>102</v>
      </c>
      <c r="E28" s="30">
        <v>11</v>
      </c>
      <c r="F28" s="30">
        <v>0</v>
      </c>
      <c r="G28" s="30">
        <v>1</v>
      </c>
      <c r="H28" s="30">
        <v>40</v>
      </c>
      <c r="I28" s="30">
        <v>0</v>
      </c>
      <c r="J28" s="30">
        <f t="shared" si="1"/>
        <v>40</v>
      </c>
      <c r="K28" s="30">
        <v>5</v>
      </c>
      <c r="L28" s="30">
        <v>3</v>
      </c>
      <c r="M28" s="28" t="s">
        <v>126</v>
      </c>
    </row>
    <row r="29" spans="1:13" x14ac:dyDescent="0.25">
      <c r="A29" s="30">
        <v>9</v>
      </c>
      <c r="B29" s="66">
        <v>4.2361111111111106E-2</v>
      </c>
      <c r="C29" s="42" t="s">
        <v>129</v>
      </c>
      <c r="D29" s="28" t="s">
        <v>96</v>
      </c>
      <c r="E29" s="30">
        <v>2</v>
      </c>
      <c r="F29" s="30">
        <v>1</v>
      </c>
      <c r="G29" s="30">
        <v>1</v>
      </c>
      <c r="H29" s="30">
        <v>12</v>
      </c>
      <c r="I29" s="30">
        <v>28</v>
      </c>
      <c r="J29" s="30">
        <f t="shared" si="1"/>
        <v>40</v>
      </c>
      <c r="K29" s="30">
        <v>0</v>
      </c>
      <c r="L29" s="30">
        <v>2</v>
      </c>
      <c r="M29" s="28" t="s">
        <v>130</v>
      </c>
    </row>
    <row r="30" spans="1:13" x14ac:dyDescent="0.25">
      <c r="A30" s="30">
        <v>10</v>
      </c>
      <c r="B30" s="66">
        <v>5.2083333333333336E-2</v>
      </c>
      <c r="C30" s="42" t="s">
        <v>127</v>
      </c>
      <c r="D30" s="28" t="s">
        <v>134</v>
      </c>
      <c r="E30" s="30">
        <v>3</v>
      </c>
      <c r="F30" s="30">
        <v>0</v>
      </c>
      <c r="G30" s="30">
        <v>1</v>
      </c>
      <c r="H30" s="30">
        <v>20</v>
      </c>
      <c r="I30" s="30">
        <v>0</v>
      </c>
      <c r="J30" s="30">
        <f t="shared" si="1"/>
        <v>20</v>
      </c>
      <c r="K30" s="30">
        <v>0</v>
      </c>
      <c r="L30" s="30">
        <v>1</v>
      </c>
      <c r="M30" s="28" t="s">
        <v>135</v>
      </c>
    </row>
    <row r="31" spans="1:13" x14ac:dyDescent="0.25">
      <c r="A31" s="30">
        <v>11</v>
      </c>
      <c r="B31" s="66">
        <v>0.1875</v>
      </c>
      <c r="C31" s="42" t="s">
        <v>137</v>
      </c>
      <c r="D31" s="28" t="s">
        <v>96</v>
      </c>
      <c r="E31" s="42">
        <v>8</v>
      </c>
      <c r="F31" s="42">
        <v>0</v>
      </c>
      <c r="G31" s="42">
        <v>0</v>
      </c>
      <c r="H31" s="42">
        <v>19</v>
      </c>
      <c r="I31" s="42">
        <v>0</v>
      </c>
      <c r="J31" s="30">
        <f t="shared" si="1"/>
        <v>19</v>
      </c>
      <c r="K31" s="30">
        <v>0</v>
      </c>
      <c r="L31" s="30">
        <v>1</v>
      </c>
      <c r="M31" s="28" t="s">
        <v>107</v>
      </c>
    </row>
    <row r="32" spans="1:13" x14ac:dyDescent="0.25">
      <c r="A32" s="59" t="s">
        <v>144</v>
      </c>
      <c r="B32" s="68">
        <v>0.69236111111111109</v>
      </c>
      <c r="C32" s="32"/>
      <c r="J32" s="37"/>
    </row>
    <row r="33" spans="1:12" x14ac:dyDescent="0.25">
      <c r="A33" s="60" t="s">
        <v>145</v>
      </c>
      <c r="B33" s="70" t="s">
        <v>141</v>
      </c>
      <c r="D33" s="40" t="s">
        <v>45</v>
      </c>
      <c r="E33" s="37">
        <f>SUM(E20:E32)</f>
        <v>47</v>
      </c>
      <c r="F33" s="37">
        <f>SUM(F20:F32)</f>
        <v>7</v>
      </c>
      <c r="G33" s="37">
        <f>SUM(G20:G32)</f>
        <v>17</v>
      </c>
      <c r="H33" s="37">
        <f>SUM(H20:H32)</f>
        <v>224</v>
      </c>
      <c r="I33" s="37">
        <f>SUM(I20:I32)</f>
        <v>223</v>
      </c>
      <c r="J33" s="37">
        <f>SUM(J20:J32)</f>
        <v>447</v>
      </c>
      <c r="K33" s="37">
        <f>SUM(K20:K32)</f>
        <v>-10</v>
      </c>
      <c r="L33" s="37">
        <f>SUM(L20:L32)</f>
        <v>20</v>
      </c>
    </row>
    <row r="34" spans="1:12" x14ac:dyDescent="0.25">
      <c r="B34" s="71"/>
    </row>
  </sheetData>
  <mergeCells count="4">
    <mergeCell ref="E1:G1"/>
    <mergeCell ref="H1:I1"/>
    <mergeCell ref="E18:G18"/>
    <mergeCell ref="H18:I18"/>
  </mergeCells>
  <pageMargins left="0.53" right="0.51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</vt:lpstr>
      <vt:lpstr>INDIV</vt:lpstr>
      <vt:lpstr>SCORING</vt:lpstr>
      <vt:lpstr>DRIVE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raabej</cp:lastModifiedBy>
  <cp:lastPrinted>2011-10-29T02:39:10Z</cp:lastPrinted>
  <dcterms:created xsi:type="dcterms:W3CDTF">2011-08-26T03:12:44Z</dcterms:created>
  <dcterms:modified xsi:type="dcterms:W3CDTF">2011-10-29T18:11:18Z</dcterms:modified>
</cp:coreProperties>
</file>