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nic\Google Drive\9 Golf\NWC Score\Girls 2016\"/>
    </mc:Choice>
  </mc:AlternateContent>
  <bookViews>
    <workbookView xWindow="240" yWindow="96" windowWidth="11352" windowHeight="666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Sheet1!$A$1:$L$41</definedName>
  </definedNames>
  <calcPr calcId="171027"/>
</workbook>
</file>

<file path=xl/calcChain.xml><?xml version="1.0" encoding="utf-8"?>
<calcChain xmlns="http://schemas.openxmlformats.org/spreadsheetml/2006/main">
  <c r="L2" i="1" l="1"/>
  <c r="L4" i="1"/>
  <c r="B16" i="3" s="1"/>
  <c r="L5" i="1"/>
  <c r="B28" i="2" s="1"/>
  <c r="L6" i="1"/>
  <c r="B18" i="3" s="1"/>
  <c r="L7" i="1"/>
  <c r="B19" i="3" s="1"/>
  <c r="L8" i="1"/>
  <c r="B6" i="3" s="1"/>
  <c r="L9" i="1"/>
  <c r="B21" i="3" s="1"/>
  <c r="L12" i="1"/>
  <c r="L14" i="1"/>
  <c r="B8" i="3" s="1"/>
  <c r="L15" i="1"/>
  <c r="B9" i="3" s="1"/>
  <c r="L16" i="1"/>
  <c r="G9" i="2" s="1"/>
  <c r="L17" i="1"/>
  <c r="G10" i="2" s="1"/>
  <c r="L18" i="1"/>
  <c r="G11" i="2" s="1"/>
  <c r="L19" i="1"/>
  <c r="G12" i="2" s="1"/>
  <c r="L22" i="1"/>
  <c r="L24" i="1"/>
  <c r="L25" i="1"/>
  <c r="L26" i="1"/>
  <c r="L27" i="1"/>
  <c r="B25" i="3" s="1"/>
  <c r="L28" i="1"/>
  <c r="L29" i="1"/>
  <c r="B27" i="3" s="1"/>
  <c r="L32" i="1"/>
  <c r="L34" i="1"/>
  <c r="G27" i="2" s="1"/>
  <c r="L35" i="1"/>
  <c r="L36" i="1"/>
  <c r="L37" i="1"/>
  <c r="L38" i="1"/>
  <c r="L39" i="1"/>
  <c r="B22" i="3"/>
  <c r="B23" i="3"/>
  <c r="B24" i="3"/>
  <c r="B26" i="3"/>
  <c r="F25" i="2"/>
  <c r="F15" i="2"/>
  <c r="F5" i="2"/>
  <c r="A25" i="2"/>
  <c r="F28" i="2"/>
  <c r="G28" i="2"/>
  <c r="F29" i="2"/>
  <c r="G29" i="2"/>
  <c r="F30" i="2"/>
  <c r="G30" i="2"/>
  <c r="F31" i="2"/>
  <c r="G31" i="2"/>
  <c r="F32" i="2"/>
  <c r="G32" i="2"/>
  <c r="F27" i="2"/>
  <c r="F18" i="2"/>
  <c r="G18" i="2"/>
  <c r="F19" i="2"/>
  <c r="G19" i="2"/>
  <c r="F20" i="2"/>
  <c r="G20" i="2"/>
  <c r="F21" i="2"/>
  <c r="G21" i="2"/>
  <c r="F22" i="2"/>
  <c r="G17" i="2"/>
  <c r="F17" i="2"/>
  <c r="F8" i="2"/>
  <c r="F9" i="2"/>
  <c r="F10" i="2"/>
  <c r="F11" i="2"/>
  <c r="F12" i="2"/>
  <c r="F7" i="2"/>
  <c r="B27" i="2"/>
  <c r="A28" i="2"/>
  <c r="A29" i="2"/>
  <c r="A30" i="2"/>
  <c r="A31" i="2"/>
  <c r="A32" i="2"/>
  <c r="A27" i="2"/>
  <c r="A7" i="2"/>
  <c r="A5" i="2"/>
  <c r="A8" i="2"/>
  <c r="A9" i="2"/>
  <c r="A10" i="2"/>
  <c r="A11" i="2"/>
  <c r="A12" i="2"/>
  <c r="A15" i="2"/>
  <c r="A17" i="2"/>
  <c r="A18" i="2"/>
  <c r="A19" i="2"/>
  <c r="A20" i="2"/>
  <c r="A21" i="2"/>
  <c r="A22" i="2"/>
  <c r="B37" i="3"/>
  <c r="B30" i="3"/>
  <c r="B36" i="3"/>
  <c r="B38" i="3"/>
  <c r="B39" i="3"/>
  <c r="B40" i="3"/>
  <c r="B41" i="3"/>
  <c r="A37" i="3"/>
  <c r="A38" i="3"/>
  <c r="A39" i="3"/>
  <c r="A40" i="3"/>
  <c r="A41" i="3"/>
  <c r="A36" i="3"/>
  <c r="A31" i="3"/>
  <c r="A32" i="3"/>
  <c r="A33" i="3"/>
  <c r="A34" i="3"/>
  <c r="A35" i="3"/>
  <c r="A30" i="3"/>
  <c r="A23" i="3"/>
  <c r="A24" i="3"/>
  <c r="A25" i="3"/>
  <c r="A26" i="3"/>
  <c r="A27" i="3"/>
  <c r="A22" i="3"/>
  <c r="A9" i="3"/>
  <c r="A10" i="3"/>
  <c r="A11" i="3"/>
  <c r="A12" i="3"/>
  <c r="A13" i="3"/>
  <c r="A8" i="3"/>
  <c r="A2" i="3"/>
  <c r="A17" i="3"/>
  <c r="A18" i="3"/>
  <c r="A19" i="3"/>
  <c r="A20" i="3"/>
  <c r="A21" i="3"/>
  <c r="A16" i="3"/>
  <c r="A3" i="3"/>
  <c r="A4" i="3"/>
  <c r="A5" i="3"/>
  <c r="A6" i="3"/>
  <c r="A7" i="3"/>
  <c r="C11" i="4"/>
  <c r="D11" i="4" s="1"/>
  <c r="C10" i="4"/>
  <c r="C9" i="4"/>
  <c r="D9" i="4" s="1"/>
  <c r="C8" i="4"/>
  <c r="D8" i="4" s="1"/>
  <c r="C7" i="4"/>
  <c r="D7" i="4" s="1"/>
  <c r="C6" i="4"/>
  <c r="C5" i="4"/>
  <c r="D5" i="4" s="1"/>
  <c r="C4" i="4"/>
  <c r="D4" i="4" s="1"/>
  <c r="C3" i="4"/>
  <c r="E10" i="4" s="1"/>
  <c r="C2" i="4"/>
  <c r="E8" i="4"/>
  <c r="E6" i="4"/>
  <c r="E4" i="4"/>
  <c r="D2" i="4"/>
  <c r="E2" i="4"/>
  <c r="E3" i="4"/>
  <c r="E5" i="4"/>
  <c r="D6" i="4"/>
  <c r="E7" i="4"/>
  <c r="E9" i="4"/>
  <c r="D10" i="4"/>
  <c r="E11" i="4"/>
  <c r="B7" i="3" l="1"/>
  <c r="B35" i="3"/>
  <c r="B20" i="3"/>
  <c r="B33" i="3"/>
  <c r="B10" i="2"/>
  <c r="B10" i="3"/>
  <c r="B7" i="2"/>
  <c r="B2" i="3"/>
  <c r="G8" i="2"/>
  <c r="B32" i="3"/>
  <c r="B9" i="2"/>
  <c r="B19" i="2"/>
  <c r="B29" i="2"/>
  <c r="B4" i="3"/>
  <c r="B12" i="2"/>
  <c r="B32" i="2"/>
  <c r="B22" i="2"/>
  <c r="B34" i="3"/>
  <c r="B21" i="2"/>
  <c r="B11" i="2"/>
  <c r="B31" i="2"/>
  <c r="B12" i="3"/>
  <c r="B11" i="3"/>
  <c r="G7" i="2"/>
  <c r="B5" i="3"/>
  <c r="B30" i="2"/>
  <c r="B20" i="2"/>
  <c r="B8" i="2"/>
  <c r="B31" i="3"/>
  <c r="B3" i="3"/>
  <c r="B17" i="3"/>
  <c r="C22" i="3" s="1"/>
  <c r="H17" i="2" s="1"/>
  <c r="B18" i="2"/>
  <c r="L10" i="1"/>
  <c r="B13" i="2" s="1"/>
  <c r="B17" i="2"/>
  <c r="B13" i="3"/>
  <c r="L20" i="1"/>
  <c r="G13" i="2" s="1"/>
  <c r="G22" i="2"/>
  <c r="D3" i="4"/>
  <c r="L30" i="1"/>
  <c r="G23" i="2" s="1"/>
  <c r="L40" i="1"/>
  <c r="G33" i="2" s="1"/>
  <c r="C33" i="3" l="1"/>
  <c r="C30" i="2" s="1"/>
  <c r="C37" i="3"/>
  <c r="H28" i="2" s="1"/>
  <c r="C34" i="3"/>
  <c r="C31" i="2" s="1"/>
  <c r="C36" i="3"/>
  <c r="H27" i="2" s="1"/>
  <c r="C31" i="3"/>
  <c r="C28" i="2" s="1"/>
  <c r="C7" i="3"/>
  <c r="C12" i="2" s="1"/>
  <c r="C25" i="3"/>
  <c r="H20" i="2" s="1"/>
  <c r="C26" i="3"/>
  <c r="H21" i="2" s="1"/>
  <c r="C27" i="3"/>
  <c r="H22" i="2" s="1"/>
  <c r="C23" i="3"/>
  <c r="H18" i="2" s="1"/>
  <c r="C19" i="3"/>
  <c r="C20" i="2" s="1"/>
  <c r="C17" i="3"/>
  <c r="C18" i="2" s="1"/>
  <c r="C21" i="3"/>
  <c r="C22" i="2" s="1"/>
  <c r="C20" i="3"/>
  <c r="C21" i="2" s="1"/>
  <c r="C16" i="3"/>
  <c r="C17" i="2" s="1"/>
  <c r="C18" i="3"/>
  <c r="C19" i="2" s="1"/>
  <c r="C24" i="3"/>
  <c r="H19" i="2" s="1"/>
  <c r="C11" i="3"/>
  <c r="H10" i="2" s="1"/>
  <c r="C39" i="3"/>
  <c r="H30" i="2" s="1"/>
  <c r="C10" i="3"/>
  <c r="H9" i="2" s="1"/>
  <c r="C2" i="3"/>
  <c r="C7" i="2" s="1"/>
  <c r="C12" i="3"/>
  <c r="H11" i="2" s="1"/>
  <c r="C5" i="3"/>
  <c r="C10" i="2" s="1"/>
  <c r="C3" i="3"/>
  <c r="C8" i="2" s="1"/>
  <c r="C38" i="3"/>
  <c r="H29" i="2" s="1"/>
  <c r="C35" i="3"/>
  <c r="C32" i="2" s="1"/>
  <c r="C6" i="3"/>
  <c r="C11" i="2" s="1"/>
  <c r="C32" i="3"/>
  <c r="C29" i="2" s="1"/>
  <c r="C41" i="3"/>
  <c r="H32" i="2" s="1"/>
  <c r="C8" i="3"/>
  <c r="H7" i="2" s="1"/>
  <c r="C40" i="3"/>
  <c r="H31" i="2" s="1"/>
  <c r="C30" i="3"/>
  <c r="B33" i="2"/>
  <c r="C13" i="3"/>
  <c r="H12" i="2" s="1"/>
  <c r="B23" i="2"/>
  <c r="C9" i="3"/>
  <c r="H8" i="2" s="1"/>
  <c r="C4" i="3"/>
  <c r="C9" i="2" s="1"/>
  <c r="D20" i="3" l="1"/>
  <c r="D21" i="2" s="1"/>
  <c r="D21" i="3"/>
  <c r="D22" i="2" s="1"/>
  <c r="D23" i="3"/>
  <c r="I18" i="2" s="1"/>
  <c r="D16" i="3"/>
  <c r="D17" i="2" s="1"/>
  <c r="D17" i="3"/>
  <c r="D18" i="2" s="1"/>
  <c r="D19" i="3"/>
  <c r="D20" i="2" s="1"/>
  <c r="D27" i="3"/>
  <c r="I22" i="2" s="1"/>
  <c r="D26" i="3"/>
  <c r="I21" i="2" s="1"/>
  <c r="D18" i="3"/>
  <c r="D19" i="2" s="1"/>
  <c r="D25" i="3"/>
  <c r="I20" i="2" s="1"/>
  <c r="D22" i="3"/>
  <c r="I17" i="2" s="1"/>
  <c r="D24" i="3"/>
  <c r="I19" i="2" s="1"/>
  <c r="D36" i="3"/>
  <c r="I27" i="2" s="1"/>
  <c r="D32" i="3"/>
  <c r="D29" i="2" s="1"/>
  <c r="D38" i="3"/>
  <c r="I29" i="2" s="1"/>
  <c r="D41" i="3"/>
  <c r="I32" i="2" s="1"/>
  <c r="D34" i="3"/>
  <c r="D31" i="2" s="1"/>
  <c r="D31" i="3"/>
  <c r="D28" i="2" s="1"/>
  <c r="D12" i="3"/>
  <c r="I11" i="2" s="1"/>
  <c r="D30" i="3"/>
  <c r="D27" i="2" s="1"/>
  <c r="D37" i="3"/>
  <c r="I28" i="2" s="1"/>
  <c r="D39" i="3"/>
  <c r="I30" i="2" s="1"/>
  <c r="D35" i="3"/>
  <c r="D32" i="2" s="1"/>
  <c r="D13" i="3"/>
  <c r="I12" i="2" s="1"/>
  <c r="D33" i="3"/>
  <c r="D30" i="2" s="1"/>
  <c r="D40" i="3"/>
  <c r="I31" i="2" s="1"/>
  <c r="D4" i="3"/>
  <c r="D9" i="2" s="1"/>
  <c r="C27" i="2"/>
  <c r="D6" i="3"/>
  <c r="D11" i="2" s="1"/>
  <c r="D11" i="3"/>
  <c r="I10" i="2" s="1"/>
  <c r="D9" i="3"/>
  <c r="I8" i="2" s="1"/>
  <c r="D3" i="3"/>
  <c r="D8" i="2" s="1"/>
  <c r="D7" i="3"/>
  <c r="D12" i="2" s="1"/>
  <c r="D8" i="3"/>
  <c r="I7" i="2" s="1"/>
  <c r="D10" i="3"/>
  <c r="I9" i="2" s="1"/>
  <c r="D5" i="3"/>
  <c r="D10" i="2" s="1"/>
  <c r="D2" i="3"/>
  <c r="D7" i="2" s="1"/>
</calcChain>
</file>

<file path=xl/sharedStrings.xml><?xml version="1.0" encoding="utf-8"?>
<sst xmlns="http://schemas.openxmlformats.org/spreadsheetml/2006/main" count="97" uniqueCount="43">
  <si>
    <t>Name</t>
  </si>
  <si>
    <t>Total</t>
  </si>
  <si>
    <t>Team</t>
  </si>
  <si>
    <t>Team Total</t>
  </si>
  <si>
    <t>NORTHWEST CONFERENCE GOLF MATCH SCORING SHEET</t>
  </si>
  <si>
    <t>Score</t>
  </si>
  <si>
    <t>Points</t>
  </si>
  <si>
    <t xml:space="preserve">Team Score  </t>
  </si>
  <si>
    <t>Place</t>
  </si>
  <si>
    <t>Rank</t>
  </si>
  <si>
    <t>Prize</t>
  </si>
  <si>
    <t>Joe</t>
  </si>
  <si>
    <t>Bill</t>
  </si>
  <si>
    <t>Tom</t>
  </si>
  <si>
    <t>John</t>
  </si>
  <si>
    <t>Tim</t>
  </si>
  <si>
    <t>Jim</t>
  </si>
  <si>
    <t>Loe</t>
  </si>
  <si>
    <t>Bob</t>
  </si>
  <si>
    <t>Lee</t>
  </si>
  <si>
    <t>Eric</t>
  </si>
  <si>
    <t>volatile</t>
  </si>
  <si>
    <t>non-volatile</t>
  </si>
  <si>
    <t>Caculates the prize/point distribution</t>
  </si>
  <si>
    <t xml:space="preserve">Name </t>
  </si>
  <si>
    <t>HOME</t>
  </si>
  <si>
    <t>AWAY</t>
  </si>
  <si>
    <t>Bluffton</t>
  </si>
  <si>
    <t>Alivia Koenig</t>
  </si>
  <si>
    <t>Kayleigh Coughlan</t>
  </si>
  <si>
    <t>Kennedy Coughlan</t>
  </si>
  <si>
    <t>Mara Minnig</t>
  </si>
  <si>
    <t>Lily Shadle</t>
  </si>
  <si>
    <t>Natasha Smith</t>
  </si>
  <si>
    <t>Sarah Huwer</t>
  </si>
  <si>
    <t>Lisa Borgis</t>
  </si>
  <si>
    <t>Taylor Homan</t>
  </si>
  <si>
    <t>Ali Borgerding</t>
  </si>
  <si>
    <t>Hannah Koenig</t>
  </si>
  <si>
    <t>Sarah Bertke</t>
  </si>
  <si>
    <t>Minster</t>
  </si>
  <si>
    <t>DATE:9/8           PLAYED AT:</t>
  </si>
  <si>
    <t>Arrowhead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</si>
</sst>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0"/>
      <name val="Arial"/>
      <family val="2"/>
    </font>
    <font>
      <b/>
      <sz val="10"/>
      <name val="Arial Narrow"/>
      <family val="2"/>
    </font>
    <font>
      <b/>
      <i/>
      <u/>
      <sz val="10"/>
      <name val="Arial"/>
      <family val="2"/>
    </font>
    <font>
      <b/>
      <u/>
      <sz val="18"/>
      <name val="Arial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 Narrow"/>
      <family val="2"/>
    </font>
    <font>
      <sz val="10"/>
      <color indexed="23"/>
      <name val="Arial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31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1" fillId="2" borderId="4" xfId="0" applyFont="1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4" fillId="0" borderId="0" xfId="0" applyFont="1" applyAlignment="1">
      <alignment horizontal="left"/>
    </xf>
    <xf numFmtId="0" fontId="5" fillId="0" borderId="0" xfId="0" applyFont="1"/>
    <xf numFmtId="0" fontId="8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8" xfId="0" applyFont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8" fillId="0" borderId="9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10" fillId="0" borderId="1" xfId="0" applyFont="1" applyBorder="1" applyAlignment="1" applyProtection="1">
      <alignment horizont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8" xfId="0" applyFont="1" applyBorder="1" applyAlignment="1" applyProtection="1">
      <alignment horizontal="center"/>
    </xf>
    <xf numFmtId="0" fontId="5" fillId="7" borderId="10" xfId="0" applyFont="1" applyFill="1" applyBorder="1" applyAlignment="1" applyProtection="1">
      <alignment horizontal="center"/>
    </xf>
    <xf numFmtId="0" fontId="5" fillId="7" borderId="11" xfId="0" applyFont="1" applyFill="1" applyBorder="1" applyAlignment="1" applyProtection="1">
      <alignment horizontal="center"/>
    </xf>
    <xf numFmtId="0" fontId="5" fillId="7" borderId="12" xfId="0" applyFont="1" applyFill="1" applyBorder="1" applyProtection="1"/>
    <xf numFmtId="0" fontId="5" fillId="8" borderId="13" xfId="0" applyFont="1" applyFill="1" applyBorder="1" applyProtection="1"/>
    <xf numFmtId="0" fontId="9" fillId="7" borderId="10" xfId="0" applyFont="1" applyFill="1" applyBorder="1" applyAlignment="1" applyProtection="1">
      <alignment horizontal="center"/>
    </xf>
    <xf numFmtId="0" fontId="9" fillId="7" borderId="11" xfId="0" applyFont="1" applyFill="1" applyBorder="1" applyAlignment="1" applyProtection="1">
      <alignment horizontal="center"/>
    </xf>
    <xf numFmtId="0" fontId="9" fillId="7" borderId="12" xfId="0" applyFont="1" applyFill="1" applyBorder="1" applyProtection="1"/>
    <xf numFmtId="0" fontId="7" fillId="0" borderId="14" xfId="0" applyFont="1" applyBorder="1" applyAlignment="1" applyProtection="1">
      <alignment horizontal="left"/>
    </xf>
    <xf numFmtId="0" fontId="7" fillId="0" borderId="15" xfId="0" applyFont="1" applyBorder="1" applyAlignment="1" applyProtection="1">
      <alignment horizontal="center"/>
    </xf>
    <xf numFmtId="0" fontId="7" fillId="0" borderId="16" xfId="0" applyFont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7" fillId="8" borderId="18" xfId="0" applyFont="1" applyFill="1" applyBorder="1" applyProtection="1"/>
    <xf numFmtId="0" fontId="8" fillId="0" borderId="2" xfId="0" applyFont="1" applyBorder="1" applyAlignment="1" applyProtection="1">
      <alignment horizontal="left"/>
    </xf>
    <xf numFmtId="0" fontId="8" fillId="0" borderId="8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center"/>
    </xf>
    <xf numFmtId="0" fontId="7" fillId="8" borderId="19" xfId="0" applyFont="1" applyFill="1" applyBorder="1" applyProtection="1"/>
    <xf numFmtId="0" fontId="7" fillId="8" borderId="20" xfId="0" applyFont="1" applyFill="1" applyBorder="1" applyProtection="1"/>
    <xf numFmtId="0" fontId="7" fillId="0" borderId="0" xfId="0" applyFont="1" applyAlignment="1" applyProtection="1">
      <alignment horizontal="right"/>
    </xf>
    <xf numFmtId="0" fontId="8" fillId="7" borderId="21" xfId="0" applyFont="1" applyFill="1" applyBorder="1" applyAlignment="1" applyProtection="1">
      <alignment horizontal="center"/>
    </xf>
    <xf numFmtId="0" fontId="7" fillId="7" borderId="22" xfId="0" applyFont="1" applyFill="1" applyBorder="1" applyProtection="1"/>
    <xf numFmtId="0" fontId="7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5" fillId="7" borderId="23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5" fillId="7" borderId="24" xfId="0" applyFont="1" applyFill="1" applyBorder="1" applyAlignment="1" applyProtection="1">
      <alignment horizontal="center"/>
    </xf>
    <xf numFmtId="0" fontId="5" fillId="7" borderId="25" xfId="0" applyFont="1" applyFill="1" applyBorder="1" applyAlignment="1" applyProtection="1">
      <alignment horizontal="center"/>
    </xf>
    <xf numFmtId="0" fontId="5" fillId="7" borderId="26" xfId="0" applyFont="1" applyFill="1" applyBorder="1" applyProtection="1"/>
    <xf numFmtId="0" fontId="7" fillId="0" borderId="27" xfId="0" applyFont="1" applyBorder="1" applyAlignment="1" applyProtection="1">
      <alignment horizontal="center"/>
    </xf>
    <xf numFmtId="0" fontId="7" fillId="0" borderId="28" xfId="0" applyFont="1" applyBorder="1" applyAlignment="1" applyProtection="1">
      <alignment horizontal="center"/>
    </xf>
    <xf numFmtId="0" fontId="7" fillId="0" borderId="29" xfId="0" applyFont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7" fillId="7" borderId="30" xfId="0" applyFont="1" applyFill="1" applyBorder="1" applyAlignment="1" applyProtection="1">
      <alignment horizontal="center"/>
    </xf>
    <xf numFmtId="0" fontId="7" fillId="7" borderId="31" xfId="0" applyFont="1" applyFill="1" applyBorder="1" applyProtection="1"/>
    <xf numFmtId="0" fontId="8" fillId="0" borderId="32" xfId="0" applyFont="1" applyBorder="1" applyAlignment="1" applyProtection="1">
      <alignment horizontal="center"/>
    </xf>
    <xf numFmtId="0" fontId="8" fillId="7" borderId="33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0"/>
  <sheetViews>
    <sheetView tabSelected="1" workbookViewId="0">
      <selection activeCell="B22" sqref="B22"/>
    </sheetView>
  </sheetViews>
  <sheetFormatPr defaultRowHeight="13.2" x14ac:dyDescent="0.25"/>
  <cols>
    <col min="1" max="1" width="5.44140625" style="1" customWidth="1"/>
    <col min="2" max="2" width="21.88671875" style="1" customWidth="1"/>
    <col min="3" max="11" width="5.6640625" customWidth="1"/>
    <col min="12" max="12" width="9.109375" style="1"/>
  </cols>
  <sheetData>
    <row r="2" spans="1:12" x14ac:dyDescent="0.25">
      <c r="A2" s="2" t="s">
        <v>2</v>
      </c>
      <c r="B2" s="14" t="s">
        <v>27</v>
      </c>
      <c r="C2" s="12"/>
      <c r="D2" s="12"/>
      <c r="E2" s="12"/>
      <c r="F2" s="12"/>
      <c r="G2" s="12"/>
      <c r="H2" s="12"/>
      <c r="I2" s="12"/>
      <c r="J2" s="12"/>
      <c r="K2" s="12"/>
      <c r="L2" s="4">
        <f>SUM(C2:K2)</f>
        <v>0</v>
      </c>
    </row>
    <row r="3" spans="1:12" ht="13.8" thickBot="1" x14ac:dyDescent="0.3">
      <c r="B3" s="11" t="s">
        <v>0</v>
      </c>
      <c r="C3" s="11">
        <v>1</v>
      </c>
      <c r="D3" s="11">
        <v>2</v>
      </c>
      <c r="E3" s="11">
        <v>3</v>
      </c>
      <c r="F3" s="11">
        <v>4</v>
      </c>
      <c r="G3" s="11">
        <v>5</v>
      </c>
      <c r="H3" s="11">
        <v>6</v>
      </c>
      <c r="I3" s="11">
        <v>7</v>
      </c>
      <c r="J3" s="11">
        <v>8</v>
      </c>
      <c r="K3" s="11">
        <v>9</v>
      </c>
      <c r="L3" s="11" t="s">
        <v>1</v>
      </c>
    </row>
    <row r="4" spans="1:12" ht="13.8" thickTop="1" x14ac:dyDescent="0.25">
      <c r="A4" s="1">
        <v>1</v>
      </c>
      <c r="B4" s="34" t="s">
        <v>28</v>
      </c>
      <c r="C4" s="15">
        <v>7</v>
      </c>
      <c r="D4" s="15">
        <v>6</v>
      </c>
      <c r="E4" s="15">
        <v>6</v>
      </c>
      <c r="F4" s="15">
        <v>4</v>
      </c>
      <c r="G4" s="15">
        <v>5</v>
      </c>
      <c r="H4" s="15">
        <v>2</v>
      </c>
      <c r="I4" s="15">
        <v>6</v>
      </c>
      <c r="J4" s="15">
        <v>5</v>
      </c>
      <c r="K4" s="16">
        <v>6</v>
      </c>
      <c r="L4" s="8">
        <f t="shared" ref="L4:L9" si="0">SUM(C4:K4)</f>
        <v>47</v>
      </c>
    </row>
    <row r="5" spans="1:12" x14ac:dyDescent="0.25">
      <c r="A5" s="1">
        <v>2</v>
      </c>
      <c r="B5" s="33" t="s">
        <v>29</v>
      </c>
      <c r="C5" s="12">
        <v>7</v>
      </c>
      <c r="D5" s="12">
        <v>7</v>
      </c>
      <c r="E5" s="12">
        <v>6</v>
      </c>
      <c r="F5" s="12">
        <v>4</v>
      </c>
      <c r="G5" s="12">
        <v>5</v>
      </c>
      <c r="H5" s="12">
        <v>4</v>
      </c>
      <c r="I5" s="12">
        <v>5</v>
      </c>
      <c r="J5" s="12">
        <v>6</v>
      </c>
      <c r="K5" s="13">
        <v>5</v>
      </c>
      <c r="L5" s="5">
        <f t="shared" si="0"/>
        <v>49</v>
      </c>
    </row>
    <row r="6" spans="1:12" x14ac:dyDescent="0.25">
      <c r="A6" s="1">
        <v>3</v>
      </c>
      <c r="B6" s="33" t="s">
        <v>30</v>
      </c>
      <c r="C6" s="12">
        <v>6</v>
      </c>
      <c r="D6" s="12">
        <v>8</v>
      </c>
      <c r="E6" s="12">
        <v>5</v>
      </c>
      <c r="F6" s="12">
        <v>3</v>
      </c>
      <c r="G6" s="12">
        <v>7</v>
      </c>
      <c r="H6" s="12">
        <v>4</v>
      </c>
      <c r="I6" s="12">
        <v>5</v>
      </c>
      <c r="J6" s="12">
        <v>5</v>
      </c>
      <c r="K6" s="13">
        <v>8</v>
      </c>
      <c r="L6" s="5">
        <f t="shared" si="0"/>
        <v>51</v>
      </c>
    </row>
    <row r="7" spans="1:12" x14ac:dyDescent="0.25">
      <c r="A7" s="1">
        <v>4</v>
      </c>
      <c r="B7" s="33" t="s">
        <v>32</v>
      </c>
      <c r="C7" s="12">
        <v>7</v>
      </c>
      <c r="D7" s="12">
        <v>7</v>
      </c>
      <c r="E7" s="12">
        <v>6</v>
      </c>
      <c r="F7" s="12">
        <v>4</v>
      </c>
      <c r="G7" s="12">
        <v>5</v>
      </c>
      <c r="H7" s="12">
        <v>6</v>
      </c>
      <c r="I7" s="12">
        <v>6</v>
      </c>
      <c r="J7" s="12">
        <v>7</v>
      </c>
      <c r="K7" s="13">
        <v>7</v>
      </c>
      <c r="L7" s="5">
        <f t="shared" si="0"/>
        <v>55</v>
      </c>
    </row>
    <row r="8" spans="1:12" x14ac:dyDescent="0.25">
      <c r="A8" s="1">
        <v>5</v>
      </c>
      <c r="B8" s="33" t="s">
        <v>31</v>
      </c>
      <c r="C8" s="12">
        <v>7</v>
      </c>
      <c r="D8" s="12">
        <v>8</v>
      </c>
      <c r="E8" s="12">
        <v>6</v>
      </c>
      <c r="F8" s="12">
        <v>4</v>
      </c>
      <c r="G8" s="12">
        <v>7</v>
      </c>
      <c r="H8" s="12">
        <v>5</v>
      </c>
      <c r="I8" s="12">
        <v>4</v>
      </c>
      <c r="J8" s="12">
        <v>5</v>
      </c>
      <c r="K8" s="13">
        <v>4</v>
      </c>
      <c r="L8" s="5">
        <f t="shared" si="0"/>
        <v>50</v>
      </c>
    </row>
    <row r="9" spans="1:12" x14ac:dyDescent="0.25">
      <c r="A9" s="1">
        <v>6</v>
      </c>
      <c r="B9" s="33" t="s">
        <v>33</v>
      </c>
      <c r="C9" s="12">
        <v>8</v>
      </c>
      <c r="D9" s="12">
        <v>9</v>
      </c>
      <c r="E9" s="12">
        <v>9</v>
      </c>
      <c r="F9" s="12">
        <v>7</v>
      </c>
      <c r="G9" s="12">
        <v>8</v>
      </c>
      <c r="H9" s="12">
        <v>5</v>
      </c>
      <c r="I9" s="12">
        <v>9</v>
      </c>
      <c r="J9" s="12">
        <v>11</v>
      </c>
      <c r="K9" s="13">
        <v>8</v>
      </c>
      <c r="L9" s="5">
        <f t="shared" si="0"/>
        <v>74</v>
      </c>
    </row>
    <row r="10" spans="1:12" ht="13.8" x14ac:dyDescent="0.3">
      <c r="J10" s="9" t="s">
        <v>3</v>
      </c>
      <c r="L10" s="6">
        <f>SUM(SMALL(L4:L9,{1,2,3,4}))</f>
        <v>197</v>
      </c>
    </row>
    <row r="11" spans="1:12" ht="13.8" x14ac:dyDescent="0.3">
      <c r="J11" s="9"/>
      <c r="L11" s="7"/>
    </row>
    <row r="12" spans="1:12" x14ac:dyDescent="0.25">
      <c r="A12" s="2" t="s">
        <v>2</v>
      </c>
      <c r="B12" s="14" t="s">
        <v>40</v>
      </c>
      <c r="C12" s="12"/>
      <c r="D12" s="12"/>
      <c r="E12" s="12"/>
      <c r="F12" s="12"/>
      <c r="G12" s="12"/>
      <c r="H12" s="12"/>
      <c r="I12" s="12"/>
      <c r="J12" s="12"/>
      <c r="K12" s="12"/>
      <c r="L12" s="4">
        <f>SUM(C12:K12)</f>
        <v>0</v>
      </c>
    </row>
    <row r="13" spans="1:12" ht="13.8" thickBot="1" x14ac:dyDescent="0.3">
      <c r="B13" s="11" t="s">
        <v>0</v>
      </c>
      <c r="C13" s="11">
        <v>1</v>
      </c>
      <c r="D13" s="11">
        <v>2</v>
      </c>
      <c r="E13" s="11">
        <v>3</v>
      </c>
      <c r="F13" s="11">
        <v>4</v>
      </c>
      <c r="G13" s="11">
        <v>5</v>
      </c>
      <c r="H13" s="11">
        <v>6</v>
      </c>
      <c r="I13" s="11">
        <v>7</v>
      </c>
      <c r="J13" s="11">
        <v>8</v>
      </c>
      <c r="K13" s="11">
        <v>9</v>
      </c>
      <c r="L13" s="11" t="s">
        <v>1</v>
      </c>
    </row>
    <row r="14" spans="1:12" ht="13.8" thickTop="1" x14ac:dyDescent="0.25">
      <c r="A14" s="1">
        <v>1</v>
      </c>
      <c r="B14" s="34" t="s">
        <v>35</v>
      </c>
      <c r="C14" s="12">
        <v>7</v>
      </c>
      <c r="D14" s="12">
        <v>7</v>
      </c>
      <c r="E14" s="12">
        <v>6</v>
      </c>
      <c r="F14" s="12">
        <v>3</v>
      </c>
      <c r="G14" s="12">
        <v>6</v>
      </c>
      <c r="H14" s="12">
        <v>4</v>
      </c>
      <c r="I14" s="12">
        <v>5</v>
      </c>
      <c r="J14" s="12">
        <v>6</v>
      </c>
      <c r="K14" s="12">
        <v>6</v>
      </c>
      <c r="L14" s="5">
        <f t="shared" ref="L14:L19" si="1">SUM(C14:K14)</f>
        <v>50</v>
      </c>
    </row>
    <row r="15" spans="1:12" x14ac:dyDescent="0.25">
      <c r="A15" s="1">
        <v>2</v>
      </c>
      <c r="B15" s="33" t="s">
        <v>34</v>
      </c>
      <c r="C15" s="12">
        <v>5</v>
      </c>
      <c r="D15" s="12">
        <v>6</v>
      </c>
      <c r="E15" s="12">
        <v>5</v>
      </c>
      <c r="F15" s="12">
        <v>3</v>
      </c>
      <c r="G15" s="12">
        <v>7</v>
      </c>
      <c r="H15" s="12">
        <v>4</v>
      </c>
      <c r="I15" s="12">
        <v>5</v>
      </c>
      <c r="J15" s="12">
        <v>8</v>
      </c>
      <c r="K15" s="12">
        <v>6</v>
      </c>
      <c r="L15" s="5">
        <f t="shared" si="1"/>
        <v>49</v>
      </c>
    </row>
    <row r="16" spans="1:12" x14ac:dyDescent="0.25">
      <c r="A16" s="1">
        <v>3</v>
      </c>
      <c r="B16" s="33" t="s">
        <v>36</v>
      </c>
      <c r="C16" s="12">
        <v>7</v>
      </c>
      <c r="D16" s="12">
        <v>6</v>
      </c>
      <c r="E16" s="12">
        <v>6</v>
      </c>
      <c r="F16" s="12">
        <v>6</v>
      </c>
      <c r="G16" s="12">
        <v>5</v>
      </c>
      <c r="H16" s="12">
        <v>4</v>
      </c>
      <c r="I16" s="12">
        <v>5</v>
      </c>
      <c r="J16" s="12">
        <v>6</v>
      </c>
      <c r="K16" s="12">
        <v>7</v>
      </c>
      <c r="L16" s="5">
        <f t="shared" si="1"/>
        <v>52</v>
      </c>
    </row>
    <row r="17" spans="1:12" x14ac:dyDescent="0.25">
      <c r="A17" s="1">
        <v>4</v>
      </c>
      <c r="B17" s="33" t="s">
        <v>37</v>
      </c>
      <c r="C17" s="12">
        <v>4</v>
      </c>
      <c r="D17" s="12">
        <v>7</v>
      </c>
      <c r="E17" s="12">
        <v>5</v>
      </c>
      <c r="F17" s="12">
        <v>4</v>
      </c>
      <c r="G17" s="12">
        <v>4</v>
      </c>
      <c r="H17" s="12">
        <v>4</v>
      </c>
      <c r="I17" s="12">
        <v>5</v>
      </c>
      <c r="J17" s="12">
        <v>5</v>
      </c>
      <c r="K17" s="12">
        <v>4</v>
      </c>
      <c r="L17" s="5">
        <f t="shared" si="1"/>
        <v>42</v>
      </c>
    </row>
    <row r="18" spans="1:12" x14ac:dyDescent="0.25">
      <c r="A18" s="1">
        <v>5</v>
      </c>
      <c r="B18" s="33" t="s">
        <v>38</v>
      </c>
      <c r="C18" s="12">
        <v>6</v>
      </c>
      <c r="D18" s="12">
        <v>7</v>
      </c>
      <c r="E18" s="12">
        <v>5</v>
      </c>
      <c r="F18" s="12">
        <v>3</v>
      </c>
      <c r="G18" s="12">
        <v>7</v>
      </c>
      <c r="H18" s="12">
        <v>3</v>
      </c>
      <c r="I18" s="12">
        <v>6</v>
      </c>
      <c r="J18" s="12">
        <v>7</v>
      </c>
      <c r="K18" s="12">
        <v>5</v>
      </c>
      <c r="L18" s="5">
        <f t="shared" si="1"/>
        <v>49</v>
      </c>
    </row>
    <row r="19" spans="1:12" x14ac:dyDescent="0.25">
      <c r="A19" s="1">
        <v>6</v>
      </c>
      <c r="B19" s="33" t="s">
        <v>39</v>
      </c>
      <c r="C19" s="12">
        <v>6</v>
      </c>
      <c r="D19" s="12">
        <v>7</v>
      </c>
      <c r="E19" s="12">
        <v>7</v>
      </c>
      <c r="F19" s="12">
        <v>4</v>
      </c>
      <c r="G19" s="12">
        <v>7</v>
      </c>
      <c r="H19" s="12">
        <v>4</v>
      </c>
      <c r="I19" s="12">
        <v>8</v>
      </c>
      <c r="J19" s="12">
        <v>6</v>
      </c>
      <c r="K19" s="12">
        <v>7</v>
      </c>
      <c r="L19" s="5">
        <f t="shared" si="1"/>
        <v>56</v>
      </c>
    </row>
    <row r="20" spans="1:12" ht="13.8" x14ac:dyDescent="0.3">
      <c r="C20" s="3"/>
      <c r="D20" s="3"/>
      <c r="E20" s="3"/>
      <c r="F20" s="3"/>
      <c r="G20" s="3"/>
      <c r="H20" s="3"/>
      <c r="I20" s="3"/>
      <c r="J20" s="10" t="s">
        <v>3</v>
      </c>
      <c r="K20" s="3"/>
      <c r="L20" s="6">
        <f>SUM(SMALL(L14:L19,{1,2,3,4}))</f>
        <v>190</v>
      </c>
    </row>
    <row r="21" spans="1:12" ht="13.8" x14ac:dyDescent="0.3">
      <c r="C21" s="3"/>
      <c r="D21" s="3"/>
      <c r="E21" s="3"/>
      <c r="F21" s="3"/>
      <c r="G21" s="3"/>
      <c r="H21" s="3"/>
      <c r="I21" s="3"/>
      <c r="J21" s="10"/>
      <c r="K21" s="3"/>
      <c r="L21" s="7"/>
    </row>
    <row r="22" spans="1:12" x14ac:dyDescent="0.25">
      <c r="A22" s="2" t="s">
        <v>2</v>
      </c>
      <c r="B22" s="14"/>
      <c r="C22" s="12"/>
      <c r="D22" s="12"/>
      <c r="E22" s="12"/>
      <c r="F22" s="12"/>
      <c r="G22" s="12"/>
      <c r="H22" s="12"/>
      <c r="I22" s="12"/>
      <c r="J22" s="12"/>
      <c r="K22" s="12"/>
      <c r="L22" s="4">
        <f>SUM(C22:K22)</f>
        <v>0</v>
      </c>
    </row>
    <row r="23" spans="1:12" ht="13.8" thickBot="1" x14ac:dyDescent="0.3">
      <c r="B23" s="11" t="s">
        <v>0</v>
      </c>
      <c r="C23" s="11">
        <v>1</v>
      </c>
      <c r="D23" s="11">
        <v>2</v>
      </c>
      <c r="E23" s="11">
        <v>3</v>
      </c>
      <c r="F23" s="11">
        <v>4</v>
      </c>
      <c r="G23" s="11">
        <v>5</v>
      </c>
      <c r="H23" s="11">
        <v>6</v>
      </c>
      <c r="I23" s="11">
        <v>7</v>
      </c>
      <c r="J23" s="11">
        <v>8</v>
      </c>
      <c r="K23" s="11">
        <v>9</v>
      </c>
      <c r="L23" s="11" t="s">
        <v>1</v>
      </c>
    </row>
    <row r="24" spans="1:12" ht="13.8" thickTop="1" x14ac:dyDescent="0.25">
      <c r="A24" s="1">
        <v>1</v>
      </c>
      <c r="B24" s="33"/>
      <c r="C24" s="12"/>
      <c r="D24" s="12"/>
      <c r="E24" s="12"/>
      <c r="F24" s="12"/>
      <c r="G24" s="12"/>
      <c r="H24" s="12"/>
      <c r="I24" s="12"/>
      <c r="J24" s="12"/>
      <c r="K24" s="12"/>
      <c r="L24" s="5">
        <f t="shared" ref="L24:L29" si="2">SUM(C24:K24)</f>
        <v>0</v>
      </c>
    </row>
    <row r="25" spans="1:12" x14ac:dyDescent="0.25">
      <c r="A25" s="1">
        <v>2</v>
      </c>
      <c r="B25" s="33"/>
      <c r="C25" s="12"/>
      <c r="D25" s="12"/>
      <c r="E25" s="12"/>
      <c r="F25" s="12"/>
      <c r="G25" s="12"/>
      <c r="H25" s="12"/>
      <c r="I25" s="12"/>
      <c r="J25" s="12"/>
      <c r="K25" s="12"/>
      <c r="L25" s="5">
        <f t="shared" si="2"/>
        <v>0</v>
      </c>
    </row>
    <row r="26" spans="1:12" x14ac:dyDescent="0.25">
      <c r="A26" s="1">
        <v>3</v>
      </c>
      <c r="B26" s="33"/>
      <c r="C26" s="12"/>
      <c r="D26" s="12"/>
      <c r="E26" s="12"/>
      <c r="F26" s="12"/>
      <c r="G26" s="12"/>
      <c r="H26" s="12"/>
      <c r="I26" s="12"/>
      <c r="J26" s="12"/>
      <c r="K26" s="12"/>
      <c r="L26" s="5">
        <f t="shared" si="2"/>
        <v>0</v>
      </c>
    </row>
    <row r="27" spans="1:12" x14ac:dyDescent="0.25">
      <c r="A27" s="1">
        <v>4</v>
      </c>
      <c r="B27" s="33"/>
      <c r="C27" s="12"/>
      <c r="D27" s="12"/>
      <c r="E27" s="12"/>
      <c r="F27" s="12"/>
      <c r="G27" s="12"/>
      <c r="H27" s="12"/>
      <c r="I27" s="12"/>
      <c r="J27" s="12"/>
      <c r="K27" s="12"/>
      <c r="L27" s="5">
        <f t="shared" si="2"/>
        <v>0</v>
      </c>
    </row>
    <row r="28" spans="1:12" x14ac:dyDescent="0.25">
      <c r="A28" s="1">
        <v>5</v>
      </c>
      <c r="B28" s="33"/>
      <c r="C28" s="12"/>
      <c r="D28" s="12"/>
      <c r="E28" s="12"/>
      <c r="F28" s="12"/>
      <c r="G28" s="12"/>
      <c r="H28" s="12"/>
      <c r="I28" s="12"/>
      <c r="J28" s="12"/>
      <c r="K28" s="12"/>
      <c r="L28" s="5">
        <f t="shared" si="2"/>
        <v>0</v>
      </c>
    </row>
    <row r="29" spans="1:12" x14ac:dyDescent="0.25">
      <c r="A29" s="1">
        <v>6</v>
      </c>
      <c r="B29" s="33"/>
      <c r="C29" s="12"/>
      <c r="D29" s="12"/>
      <c r="E29" s="12"/>
      <c r="F29" s="12"/>
      <c r="G29" s="12"/>
      <c r="H29" s="12"/>
      <c r="I29" s="12"/>
      <c r="J29" s="12"/>
      <c r="K29" s="12"/>
      <c r="L29" s="5">
        <f t="shared" si="2"/>
        <v>0</v>
      </c>
    </row>
    <row r="30" spans="1:12" ht="13.8" x14ac:dyDescent="0.3">
      <c r="J30" s="9" t="s">
        <v>3</v>
      </c>
      <c r="L30" s="6">
        <f>SUM(SMALL(L24:L29,{1,2,3,4}))</f>
        <v>0</v>
      </c>
    </row>
    <row r="31" spans="1:12" x14ac:dyDescent="0.25">
      <c r="A31"/>
      <c r="B31"/>
      <c r="L31"/>
    </row>
    <row r="32" spans="1:12" x14ac:dyDescent="0.25">
      <c r="A32" s="2" t="s">
        <v>2</v>
      </c>
      <c r="B32" s="14"/>
      <c r="C32" s="12"/>
      <c r="D32" s="12"/>
      <c r="E32" s="12"/>
      <c r="F32" s="12"/>
      <c r="G32" s="12"/>
      <c r="H32" s="12"/>
      <c r="I32" s="12"/>
      <c r="J32" s="12"/>
      <c r="K32" s="12"/>
      <c r="L32" s="4">
        <f>SUM(C32:K32)</f>
        <v>0</v>
      </c>
    </row>
    <row r="33" spans="1:12" ht="13.8" thickBot="1" x14ac:dyDescent="0.3">
      <c r="B33" s="11" t="s">
        <v>0</v>
      </c>
      <c r="C33" s="11">
        <v>1</v>
      </c>
      <c r="D33" s="11">
        <v>2</v>
      </c>
      <c r="E33" s="11">
        <v>3</v>
      </c>
      <c r="F33" s="11">
        <v>4</v>
      </c>
      <c r="G33" s="11">
        <v>5</v>
      </c>
      <c r="H33" s="11">
        <v>6</v>
      </c>
      <c r="I33" s="11">
        <v>7</v>
      </c>
      <c r="J33" s="11">
        <v>8</v>
      </c>
      <c r="K33" s="11">
        <v>9</v>
      </c>
      <c r="L33" s="11" t="s">
        <v>1</v>
      </c>
    </row>
    <row r="34" spans="1:12" ht="13.8" thickTop="1" x14ac:dyDescent="0.25">
      <c r="A34" s="1">
        <v>1</v>
      </c>
      <c r="B34" s="33"/>
      <c r="C34" s="12"/>
      <c r="D34" s="12"/>
      <c r="E34" s="12"/>
      <c r="F34" s="12"/>
      <c r="G34" s="12"/>
      <c r="H34" s="12"/>
      <c r="I34" s="12"/>
      <c r="J34" s="12"/>
      <c r="K34" s="12"/>
      <c r="L34" s="5">
        <f t="shared" ref="L34:L39" si="3">SUM(C34:K34)</f>
        <v>0</v>
      </c>
    </row>
    <row r="35" spans="1:12" x14ac:dyDescent="0.25">
      <c r="A35" s="1">
        <v>2</v>
      </c>
      <c r="B35" s="33"/>
      <c r="C35" s="12"/>
      <c r="D35" s="12"/>
      <c r="E35" s="12"/>
      <c r="F35" s="12"/>
      <c r="G35" s="12"/>
      <c r="H35" s="12"/>
      <c r="I35" s="12"/>
      <c r="J35" s="12"/>
      <c r="K35" s="12"/>
      <c r="L35" s="5">
        <f t="shared" si="3"/>
        <v>0</v>
      </c>
    </row>
    <row r="36" spans="1:12" x14ac:dyDescent="0.25">
      <c r="A36" s="1">
        <v>3</v>
      </c>
      <c r="B36" s="33"/>
      <c r="C36" s="12"/>
      <c r="D36" s="12"/>
      <c r="E36" s="12"/>
      <c r="F36" s="12"/>
      <c r="G36" s="12"/>
      <c r="H36" s="12"/>
      <c r="I36" s="12"/>
      <c r="J36" s="12"/>
      <c r="K36" s="12"/>
      <c r="L36" s="5">
        <f t="shared" si="3"/>
        <v>0</v>
      </c>
    </row>
    <row r="37" spans="1:12" x14ac:dyDescent="0.25">
      <c r="A37" s="1">
        <v>4</v>
      </c>
      <c r="B37" s="33"/>
      <c r="C37" s="12"/>
      <c r="D37" s="12"/>
      <c r="E37" s="12"/>
      <c r="F37" s="12"/>
      <c r="G37" s="12"/>
      <c r="H37" s="12"/>
      <c r="I37" s="12"/>
      <c r="J37" s="12"/>
      <c r="K37" s="12"/>
      <c r="L37" s="5">
        <f t="shared" si="3"/>
        <v>0</v>
      </c>
    </row>
    <row r="38" spans="1:12" x14ac:dyDescent="0.25">
      <c r="A38" s="1">
        <v>5</v>
      </c>
      <c r="B38" s="33"/>
      <c r="C38" s="12"/>
      <c r="D38" s="12"/>
      <c r="E38" s="12"/>
      <c r="F38" s="12"/>
      <c r="G38" s="12"/>
      <c r="H38" s="12"/>
      <c r="I38" s="12"/>
      <c r="J38" s="12"/>
      <c r="K38" s="12"/>
      <c r="L38" s="5">
        <f t="shared" si="3"/>
        <v>0</v>
      </c>
    </row>
    <row r="39" spans="1:12" x14ac:dyDescent="0.25">
      <c r="A39" s="1">
        <v>6</v>
      </c>
      <c r="B39" s="33"/>
      <c r="C39" s="12"/>
      <c r="D39" s="12"/>
      <c r="E39" s="12"/>
      <c r="F39" s="12"/>
      <c r="G39" s="12"/>
      <c r="H39" s="12"/>
      <c r="I39" s="12"/>
      <c r="J39" s="12"/>
      <c r="K39" s="13"/>
      <c r="L39" s="5">
        <f t="shared" si="3"/>
        <v>0</v>
      </c>
    </row>
    <row r="40" spans="1:12" ht="13.8" x14ac:dyDescent="0.3">
      <c r="J40" s="9" t="s">
        <v>3</v>
      </c>
      <c r="L40" s="6">
        <f>SUM(SMALL(L34:L39,{1,2,3,4}))</f>
        <v>0</v>
      </c>
    </row>
  </sheetData>
  <sheetProtection sheet="1" objects="1" scenarios="1" selectLockedCells="1"/>
  <phoneticPr fontId="0" type="noConversion"/>
  <pageMargins left="0.25" right="0.25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E3" sqref="E3"/>
    </sheetView>
  </sheetViews>
  <sheetFormatPr defaultRowHeight="13.2" x14ac:dyDescent="0.25"/>
  <cols>
    <col min="1" max="1" width="27" customWidth="1"/>
    <col min="2" max="3" width="7.109375" style="1" customWidth="1"/>
    <col min="4" max="4" width="7.109375" customWidth="1"/>
    <col min="5" max="5" width="5.6640625" customWidth="1"/>
    <col min="6" max="6" width="26.44140625" customWidth="1"/>
    <col min="7" max="8" width="7.109375" style="1" customWidth="1"/>
    <col min="9" max="9" width="7.109375" customWidth="1"/>
  </cols>
  <sheetData>
    <row r="1" spans="1:9" ht="22.8" x14ac:dyDescent="0.4">
      <c r="A1" s="17" t="s">
        <v>4</v>
      </c>
      <c r="B1" s="20"/>
      <c r="C1" s="20"/>
      <c r="D1" s="18"/>
      <c r="E1" s="18"/>
      <c r="F1" s="18"/>
      <c r="G1" s="21"/>
      <c r="H1" s="21"/>
      <c r="I1" s="18"/>
    </row>
    <row r="2" spans="1:9" x14ac:dyDescent="0.25">
      <c r="A2" s="18"/>
      <c r="B2" s="21"/>
      <c r="C2" s="21"/>
      <c r="D2" s="18"/>
      <c r="E2" s="18"/>
      <c r="F2" s="18"/>
      <c r="G2" s="21"/>
      <c r="H2" s="21"/>
      <c r="I2" s="18"/>
    </row>
    <row r="3" spans="1:9" s="25" customFormat="1" ht="15.6" x14ac:dyDescent="0.3">
      <c r="A3" s="22" t="s">
        <v>41</v>
      </c>
      <c r="B3" s="23"/>
      <c r="C3" s="23" t="s">
        <v>42</v>
      </c>
      <c r="D3" s="24"/>
      <c r="E3" s="24"/>
      <c r="F3" s="24"/>
      <c r="G3" s="23"/>
      <c r="H3" s="23"/>
      <c r="I3" s="24"/>
    </row>
    <row r="4" spans="1:9" ht="13.8" thickBot="1" x14ac:dyDescent="0.3">
      <c r="A4" s="18" t="s">
        <v>25</v>
      </c>
      <c r="B4" s="21"/>
      <c r="C4" s="21"/>
      <c r="D4" s="18"/>
      <c r="E4" s="18"/>
      <c r="F4" s="18" t="s">
        <v>26</v>
      </c>
      <c r="G4" s="21"/>
      <c r="H4" s="21"/>
      <c r="I4" s="18"/>
    </row>
    <row r="5" spans="1:9" ht="14.4" thickBot="1" x14ac:dyDescent="0.35">
      <c r="A5" s="37" t="str">
        <f>Sheet1!B2</f>
        <v>Bluffton</v>
      </c>
      <c r="B5" s="38"/>
      <c r="C5" s="39"/>
      <c r="D5" s="40"/>
      <c r="E5" s="41"/>
      <c r="F5" s="37" t="str">
        <f>Sheet1!B12</f>
        <v>Minster</v>
      </c>
      <c r="G5" s="42"/>
      <c r="H5" s="43"/>
      <c r="I5" s="44"/>
    </row>
    <row r="6" spans="1:9" x14ac:dyDescent="0.25">
      <c r="A6" s="45" t="s">
        <v>0</v>
      </c>
      <c r="B6" s="46" t="s">
        <v>5</v>
      </c>
      <c r="C6" s="47" t="s">
        <v>8</v>
      </c>
      <c r="D6" s="48" t="s">
        <v>6</v>
      </c>
      <c r="E6" s="49"/>
      <c r="F6" s="45" t="s">
        <v>0</v>
      </c>
      <c r="G6" s="46" t="s">
        <v>5</v>
      </c>
      <c r="H6" s="47" t="s">
        <v>8</v>
      </c>
      <c r="I6" s="48" t="s">
        <v>6</v>
      </c>
    </row>
    <row r="7" spans="1:9" ht="13.8" x14ac:dyDescent="0.3">
      <c r="A7" s="50" t="str">
        <f>Sheet1!B4</f>
        <v>Alivia Koenig</v>
      </c>
      <c r="B7" s="51">
        <f>Sheet1!L4</f>
        <v>47</v>
      </c>
      <c r="C7" s="52">
        <f>Sheet3!C2</f>
        <v>2</v>
      </c>
      <c r="D7" s="52">
        <f ca="1">Sheet3!D2</f>
        <v>11</v>
      </c>
      <c r="E7" s="53"/>
      <c r="F7" s="50" t="str">
        <f>Sheet1!B14</f>
        <v>Lisa Borgis</v>
      </c>
      <c r="G7" s="51">
        <f>Sheet1!L14</f>
        <v>50</v>
      </c>
      <c r="H7" s="52">
        <f>Sheet3!C8</f>
        <v>6</v>
      </c>
      <c r="I7" s="52">
        <f ca="1">Sheet3!D8</f>
        <v>6.5</v>
      </c>
    </row>
    <row r="8" spans="1:9" ht="13.8" x14ac:dyDescent="0.3">
      <c r="A8" s="50" t="str">
        <f>Sheet1!B5</f>
        <v>Kayleigh Coughlan</v>
      </c>
      <c r="B8" s="51">
        <f>Sheet1!L5</f>
        <v>49</v>
      </c>
      <c r="C8" s="52">
        <f>Sheet3!C3</f>
        <v>3</v>
      </c>
      <c r="D8" s="52">
        <f ca="1">Sheet3!D3</f>
        <v>9</v>
      </c>
      <c r="E8" s="53"/>
      <c r="F8" s="50" t="str">
        <f>Sheet1!B15</f>
        <v>Sarah Huwer</v>
      </c>
      <c r="G8" s="51">
        <f>Sheet1!L15</f>
        <v>49</v>
      </c>
      <c r="H8" s="52">
        <f>Sheet3!C9</f>
        <v>3</v>
      </c>
      <c r="I8" s="52">
        <f ca="1">Sheet3!D9</f>
        <v>9</v>
      </c>
    </row>
    <row r="9" spans="1:9" ht="13.8" x14ac:dyDescent="0.3">
      <c r="A9" s="50" t="str">
        <f>Sheet1!B6</f>
        <v>Kennedy Coughlan</v>
      </c>
      <c r="B9" s="51">
        <f>Sheet1!L6</f>
        <v>51</v>
      </c>
      <c r="C9" s="52">
        <f>Sheet3!C4</f>
        <v>8</v>
      </c>
      <c r="D9" s="52">
        <f ca="1">Sheet3!D4</f>
        <v>5</v>
      </c>
      <c r="E9" s="53"/>
      <c r="F9" s="50" t="str">
        <f>Sheet1!B16</f>
        <v>Taylor Homan</v>
      </c>
      <c r="G9" s="51">
        <f>Sheet1!L16</f>
        <v>52</v>
      </c>
      <c r="H9" s="52">
        <f>Sheet3!C10</f>
        <v>9</v>
      </c>
      <c r="I9" s="52">
        <f ca="1">Sheet3!D10</f>
        <v>4</v>
      </c>
    </row>
    <row r="10" spans="1:9" ht="13.8" x14ac:dyDescent="0.3">
      <c r="A10" s="50" t="str">
        <f>Sheet1!B7</f>
        <v>Lily Shadle</v>
      </c>
      <c r="B10" s="51">
        <f>Sheet1!L7</f>
        <v>55</v>
      </c>
      <c r="C10" s="52">
        <f>Sheet3!C5</f>
        <v>10</v>
      </c>
      <c r="D10" s="52">
        <f ca="1">Sheet3!D5</f>
        <v>3</v>
      </c>
      <c r="E10" s="53"/>
      <c r="F10" s="50" t="str">
        <f>Sheet1!B17</f>
        <v>Ali Borgerding</v>
      </c>
      <c r="G10" s="51">
        <f>Sheet1!L17</f>
        <v>42</v>
      </c>
      <c r="H10" s="52">
        <f>Sheet3!C11</f>
        <v>1</v>
      </c>
      <c r="I10" s="52">
        <f ca="1">Sheet3!D11</f>
        <v>12</v>
      </c>
    </row>
    <row r="11" spans="1:9" ht="13.8" x14ac:dyDescent="0.3">
      <c r="A11" s="50" t="str">
        <f>Sheet1!B8</f>
        <v>Mara Minnig</v>
      </c>
      <c r="B11" s="51">
        <f>Sheet1!L8</f>
        <v>50</v>
      </c>
      <c r="C11" s="52">
        <f>Sheet3!C6</f>
        <v>6</v>
      </c>
      <c r="D11" s="52">
        <f ca="1">Sheet3!D6</f>
        <v>6.5</v>
      </c>
      <c r="E11" s="53"/>
      <c r="F11" s="50" t="str">
        <f>Sheet1!B18</f>
        <v>Hannah Koenig</v>
      </c>
      <c r="G11" s="51">
        <f>Sheet1!L18</f>
        <v>49</v>
      </c>
      <c r="H11" s="52">
        <f>Sheet3!C12</f>
        <v>3</v>
      </c>
      <c r="I11" s="52">
        <f ca="1">Sheet3!D12</f>
        <v>9</v>
      </c>
    </row>
    <row r="12" spans="1:9" ht="13.8" x14ac:dyDescent="0.3">
      <c r="A12" s="50" t="str">
        <f>Sheet1!B9</f>
        <v>Natasha Smith</v>
      </c>
      <c r="B12" s="51">
        <f>Sheet1!L9</f>
        <v>74</v>
      </c>
      <c r="C12" s="52">
        <f>Sheet3!C7</f>
        <v>12</v>
      </c>
      <c r="D12" s="52">
        <f ca="1">Sheet3!D7</f>
        <v>1</v>
      </c>
      <c r="E12" s="54"/>
      <c r="F12" s="50" t="str">
        <f>Sheet1!B19</f>
        <v>Sarah Bertke</v>
      </c>
      <c r="G12" s="51">
        <f>Sheet1!L19</f>
        <v>56</v>
      </c>
      <c r="H12" s="52">
        <f>Sheet3!C13</f>
        <v>11</v>
      </c>
      <c r="I12" s="52">
        <f ca="1">Sheet3!D13</f>
        <v>2</v>
      </c>
    </row>
    <row r="13" spans="1:9" ht="14.4" thickBot="1" x14ac:dyDescent="0.35">
      <c r="A13" s="55" t="s">
        <v>7</v>
      </c>
      <c r="B13" s="51">
        <f>Sheet1!L10</f>
        <v>197</v>
      </c>
      <c r="C13" s="56"/>
      <c r="D13" s="57"/>
      <c r="E13" s="58"/>
      <c r="F13" s="55" t="s">
        <v>7</v>
      </c>
      <c r="G13" s="51">
        <f>Sheet1!L20</f>
        <v>190</v>
      </c>
      <c r="H13" s="56"/>
      <c r="I13" s="57"/>
    </row>
    <row r="14" spans="1:9" ht="13.8" thickBot="1" x14ac:dyDescent="0.3">
      <c r="A14" s="59"/>
      <c r="B14" s="60"/>
      <c r="C14" s="60"/>
      <c r="D14" s="59"/>
      <c r="E14" s="59"/>
      <c r="F14" s="59"/>
      <c r="G14" s="60"/>
      <c r="H14" s="60"/>
      <c r="I14" s="59"/>
    </row>
    <row r="15" spans="1:9" ht="14.4" thickBot="1" x14ac:dyDescent="0.35">
      <c r="A15" s="37" t="str">
        <f>Sheet1!B2</f>
        <v>Bluffton</v>
      </c>
      <c r="B15" s="38"/>
      <c r="C15" s="61"/>
      <c r="D15" s="40"/>
      <c r="E15" s="41"/>
      <c r="F15" s="62">
        <f>Sheet1!B22</f>
        <v>0</v>
      </c>
      <c r="G15" s="63"/>
      <c r="H15" s="64"/>
      <c r="I15" s="65"/>
    </row>
    <row r="16" spans="1:9" x14ac:dyDescent="0.25">
      <c r="A16" s="45" t="s">
        <v>0</v>
      </c>
      <c r="B16" s="46" t="s">
        <v>5</v>
      </c>
      <c r="C16" s="47" t="s">
        <v>8</v>
      </c>
      <c r="D16" s="48" t="s">
        <v>6</v>
      </c>
      <c r="E16" s="49"/>
      <c r="F16" s="45" t="s">
        <v>0</v>
      </c>
      <c r="G16" s="66" t="s">
        <v>5</v>
      </c>
      <c r="H16" s="67" t="s">
        <v>8</v>
      </c>
      <c r="I16" s="68" t="s">
        <v>6</v>
      </c>
    </row>
    <row r="17" spans="1:9" ht="13.8" x14ac:dyDescent="0.3">
      <c r="A17" s="50" t="str">
        <f>Sheet1!B4</f>
        <v>Alivia Koenig</v>
      </c>
      <c r="B17" s="51">
        <f>Sheet1!L4</f>
        <v>47</v>
      </c>
      <c r="C17" s="52">
        <f>Sheet3!C16</f>
        <v>7</v>
      </c>
      <c r="D17" s="52">
        <f ca="1">Sheet3!D16</f>
        <v>6</v>
      </c>
      <c r="E17" s="53"/>
      <c r="F17" s="50">
        <f>Sheet1!B24</f>
        <v>0</v>
      </c>
      <c r="G17" s="51">
        <f>Sheet1!L24</f>
        <v>0</v>
      </c>
      <c r="H17" s="52">
        <f>Sheet3!C22</f>
        <v>1</v>
      </c>
      <c r="I17" s="52">
        <f ca="1">Sheet3!D22</f>
        <v>9.5</v>
      </c>
    </row>
    <row r="18" spans="1:9" ht="13.8" x14ac:dyDescent="0.3">
      <c r="A18" s="50" t="str">
        <f>Sheet1!B5</f>
        <v>Kayleigh Coughlan</v>
      </c>
      <c r="B18" s="51">
        <f>Sheet1!L5</f>
        <v>49</v>
      </c>
      <c r="C18" s="52">
        <f>Sheet3!C17</f>
        <v>8</v>
      </c>
      <c r="D18" s="52">
        <f ca="1">Sheet3!D17</f>
        <v>5</v>
      </c>
      <c r="E18" s="53"/>
      <c r="F18" s="50">
        <f>Sheet1!B25</f>
        <v>0</v>
      </c>
      <c r="G18" s="51">
        <f>Sheet1!L25</f>
        <v>0</v>
      </c>
      <c r="H18" s="52">
        <f>Sheet3!C23</f>
        <v>1</v>
      </c>
      <c r="I18" s="52">
        <f ca="1">Sheet3!D23</f>
        <v>9.5</v>
      </c>
    </row>
    <row r="19" spans="1:9" ht="13.8" x14ac:dyDescent="0.3">
      <c r="A19" s="50" t="str">
        <f>Sheet1!B6</f>
        <v>Kennedy Coughlan</v>
      </c>
      <c r="B19" s="51">
        <f>Sheet1!L6</f>
        <v>51</v>
      </c>
      <c r="C19" s="52">
        <f>Sheet3!C18</f>
        <v>10</v>
      </c>
      <c r="D19" s="52">
        <f ca="1">Sheet3!D18</f>
        <v>3</v>
      </c>
      <c r="E19" s="53"/>
      <c r="F19" s="50">
        <f>Sheet1!B26</f>
        <v>0</v>
      </c>
      <c r="G19" s="51">
        <f>Sheet1!L26</f>
        <v>0</v>
      </c>
      <c r="H19" s="52">
        <f>Sheet3!C24</f>
        <v>1</v>
      </c>
      <c r="I19" s="52">
        <f ca="1">Sheet3!D24</f>
        <v>9.5</v>
      </c>
    </row>
    <row r="20" spans="1:9" ht="13.8" x14ac:dyDescent="0.3">
      <c r="A20" s="50" t="str">
        <f>Sheet1!B7</f>
        <v>Lily Shadle</v>
      </c>
      <c r="B20" s="51">
        <f>Sheet1!L7</f>
        <v>55</v>
      </c>
      <c r="C20" s="52">
        <f>Sheet3!C19</f>
        <v>11</v>
      </c>
      <c r="D20" s="52">
        <f ca="1">Sheet3!D19</f>
        <v>2</v>
      </c>
      <c r="E20" s="53"/>
      <c r="F20" s="50">
        <f>Sheet1!B27</f>
        <v>0</v>
      </c>
      <c r="G20" s="51">
        <f>Sheet1!L27</f>
        <v>0</v>
      </c>
      <c r="H20" s="52">
        <f>Sheet3!C25</f>
        <v>1</v>
      </c>
      <c r="I20" s="52">
        <f ca="1">Sheet3!D25</f>
        <v>9.5</v>
      </c>
    </row>
    <row r="21" spans="1:9" ht="13.8" x14ac:dyDescent="0.3">
      <c r="A21" s="50" t="str">
        <f>Sheet1!B8</f>
        <v>Mara Minnig</v>
      </c>
      <c r="B21" s="51">
        <f>Sheet1!L8</f>
        <v>50</v>
      </c>
      <c r="C21" s="52">
        <f>Sheet3!C20</f>
        <v>9</v>
      </c>
      <c r="D21" s="52">
        <f ca="1">Sheet3!D20</f>
        <v>4</v>
      </c>
      <c r="E21" s="53"/>
      <c r="F21" s="50">
        <f>Sheet1!B28</f>
        <v>0</v>
      </c>
      <c r="G21" s="51">
        <f>Sheet1!L28</f>
        <v>0</v>
      </c>
      <c r="H21" s="52">
        <f>Sheet3!C26</f>
        <v>1</v>
      </c>
      <c r="I21" s="52">
        <f ca="1">Sheet3!D26</f>
        <v>9.5</v>
      </c>
    </row>
    <row r="22" spans="1:9" ht="13.8" x14ac:dyDescent="0.3">
      <c r="A22" s="50" t="str">
        <f>Sheet1!B9</f>
        <v>Natasha Smith</v>
      </c>
      <c r="B22" s="51">
        <f>Sheet1!L9</f>
        <v>74</v>
      </c>
      <c r="C22" s="52">
        <f>Sheet3!C21</f>
        <v>12</v>
      </c>
      <c r="D22" s="52">
        <f ca="1">Sheet3!D21</f>
        <v>1</v>
      </c>
      <c r="E22" s="54"/>
      <c r="F22" s="50">
        <f>Sheet1!B29</f>
        <v>0</v>
      </c>
      <c r="G22" s="51">
        <f>Sheet1!L29</f>
        <v>0</v>
      </c>
      <c r="H22" s="52">
        <f>Sheet3!C27</f>
        <v>1</v>
      </c>
      <c r="I22" s="52">
        <f ca="1">Sheet3!D27</f>
        <v>9.5</v>
      </c>
    </row>
    <row r="23" spans="1:9" ht="14.4" thickBot="1" x14ac:dyDescent="0.35">
      <c r="A23" s="55" t="s">
        <v>7</v>
      </c>
      <c r="B23" s="51">
        <f>Sheet1!L10</f>
        <v>197</v>
      </c>
      <c r="C23" s="56"/>
      <c r="D23" s="57"/>
      <c r="E23" s="58"/>
      <c r="F23" s="55" t="s">
        <v>7</v>
      </c>
      <c r="G23" s="51">
        <f>Sheet1!L30</f>
        <v>0</v>
      </c>
      <c r="H23" s="56"/>
      <c r="I23" s="57"/>
    </row>
    <row r="24" spans="1:9" ht="13.8" thickBot="1" x14ac:dyDescent="0.3">
      <c r="A24" s="59"/>
      <c r="B24" s="60"/>
      <c r="C24" s="60"/>
      <c r="D24" s="59"/>
      <c r="E24" s="59"/>
      <c r="F24" s="59"/>
      <c r="G24" s="60"/>
      <c r="H24" s="60"/>
      <c r="I24" s="59"/>
    </row>
    <row r="25" spans="1:9" ht="14.4" thickBot="1" x14ac:dyDescent="0.35">
      <c r="A25" s="37" t="str">
        <f>Sheet1!B2</f>
        <v>Bluffton</v>
      </c>
      <c r="B25" s="38"/>
      <c r="C25" s="61"/>
      <c r="D25" s="40"/>
      <c r="E25" s="41"/>
      <c r="F25" s="37">
        <f>Sheet1!B32</f>
        <v>0</v>
      </c>
      <c r="G25" s="38"/>
      <c r="H25" s="61"/>
      <c r="I25" s="40"/>
    </row>
    <row r="26" spans="1:9" x14ac:dyDescent="0.25">
      <c r="A26" s="45" t="s">
        <v>0</v>
      </c>
      <c r="B26" s="46" t="s">
        <v>5</v>
      </c>
      <c r="C26" s="67" t="s">
        <v>8</v>
      </c>
      <c r="D26" s="48" t="s">
        <v>6</v>
      </c>
      <c r="E26" s="49"/>
      <c r="F26" s="45" t="s">
        <v>0</v>
      </c>
      <c r="G26" s="46" t="s">
        <v>5</v>
      </c>
      <c r="H26" s="67" t="s">
        <v>8</v>
      </c>
      <c r="I26" s="48" t="s">
        <v>6</v>
      </c>
    </row>
    <row r="27" spans="1:9" ht="13.8" x14ac:dyDescent="0.3">
      <c r="A27" s="50" t="str">
        <f>Sheet1!B4</f>
        <v>Alivia Koenig</v>
      </c>
      <c r="B27" s="51">
        <f>Sheet1!L4</f>
        <v>47</v>
      </c>
      <c r="C27" s="52">
        <f>Sheet3!C30</f>
        <v>7</v>
      </c>
      <c r="D27" s="52">
        <f ca="1">Sheet3!D30</f>
        <v>6</v>
      </c>
      <c r="E27" s="53"/>
      <c r="F27" s="50">
        <f>Sheet1!B34</f>
        <v>0</v>
      </c>
      <c r="G27" s="51">
        <f>Sheet1!L34</f>
        <v>0</v>
      </c>
      <c r="H27" s="52">
        <f>Sheet3!C36</f>
        <v>1</v>
      </c>
      <c r="I27" s="52">
        <f ca="1">Sheet3!D36</f>
        <v>9.5</v>
      </c>
    </row>
    <row r="28" spans="1:9" ht="13.8" x14ac:dyDescent="0.3">
      <c r="A28" s="50" t="str">
        <f>Sheet1!B5</f>
        <v>Kayleigh Coughlan</v>
      </c>
      <c r="B28" s="51">
        <f>Sheet1!L5</f>
        <v>49</v>
      </c>
      <c r="C28" s="52">
        <f>Sheet3!C31</f>
        <v>8</v>
      </c>
      <c r="D28" s="52">
        <f ca="1">Sheet3!D31</f>
        <v>5</v>
      </c>
      <c r="E28" s="53"/>
      <c r="F28" s="50">
        <f>Sheet1!B35</f>
        <v>0</v>
      </c>
      <c r="G28" s="51">
        <f>Sheet1!L35</f>
        <v>0</v>
      </c>
      <c r="H28" s="52">
        <f>Sheet3!C37</f>
        <v>1</v>
      </c>
      <c r="I28" s="52">
        <f ca="1">Sheet3!D37</f>
        <v>9.5</v>
      </c>
    </row>
    <row r="29" spans="1:9" ht="13.8" x14ac:dyDescent="0.3">
      <c r="A29" s="50" t="str">
        <f>Sheet1!B6</f>
        <v>Kennedy Coughlan</v>
      </c>
      <c r="B29" s="51">
        <f>Sheet1!L6</f>
        <v>51</v>
      </c>
      <c r="C29" s="52">
        <f>Sheet3!C32</f>
        <v>10</v>
      </c>
      <c r="D29" s="52">
        <f ca="1">Sheet3!D32</f>
        <v>3</v>
      </c>
      <c r="E29" s="53"/>
      <c r="F29" s="50">
        <f>Sheet1!B36</f>
        <v>0</v>
      </c>
      <c r="G29" s="51">
        <f>Sheet1!L36</f>
        <v>0</v>
      </c>
      <c r="H29" s="52">
        <f>Sheet3!C38</f>
        <v>1</v>
      </c>
      <c r="I29" s="52">
        <f ca="1">Sheet3!D38</f>
        <v>9.5</v>
      </c>
    </row>
    <row r="30" spans="1:9" ht="13.8" x14ac:dyDescent="0.3">
      <c r="A30" s="50" t="str">
        <f>Sheet1!B7</f>
        <v>Lily Shadle</v>
      </c>
      <c r="B30" s="51">
        <f>Sheet1!L7</f>
        <v>55</v>
      </c>
      <c r="C30" s="52">
        <f>Sheet3!C33</f>
        <v>11</v>
      </c>
      <c r="D30" s="52">
        <f ca="1">Sheet3!D33</f>
        <v>2</v>
      </c>
      <c r="E30" s="53"/>
      <c r="F30" s="50">
        <f>Sheet1!B37</f>
        <v>0</v>
      </c>
      <c r="G30" s="51">
        <f>Sheet1!L37</f>
        <v>0</v>
      </c>
      <c r="H30" s="52">
        <f>Sheet3!C39</f>
        <v>1</v>
      </c>
      <c r="I30" s="52">
        <f ca="1">Sheet3!D39</f>
        <v>9.5</v>
      </c>
    </row>
    <row r="31" spans="1:9" ht="13.8" x14ac:dyDescent="0.3">
      <c r="A31" s="50" t="str">
        <f>Sheet1!B8</f>
        <v>Mara Minnig</v>
      </c>
      <c r="B31" s="51">
        <f>Sheet1!L8</f>
        <v>50</v>
      </c>
      <c r="C31" s="52">
        <f>Sheet3!C34</f>
        <v>9</v>
      </c>
      <c r="D31" s="52">
        <f ca="1">Sheet3!D34</f>
        <v>4</v>
      </c>
      <c r="E31" s="53"/>
      <c r="F31" s="50">
        <f>Sheet1!B38</f>
        <v>0</v>
      </c>
      <c r="G31" s="51">
        <f>Sheet1!L38</f>
        <v>0</v>
      </c>
      <c r="H31" s="52">
        <f>Sheet3!C40</f>
        <v>1</v>
      </c>
      <c r="I31" s="52">
        <f ca="1">Sheet3!D40</f>
        <v>9.5</v>
      </c>
    </row>
    <row r="32" spans="1:9" ht="13.8" x14ac:dyDescent="0.3">
      <c r="A32" s="50" t="str">
        <f>Sheet1!B9</f>
        <v>Natasha Smith</v>
      </c>
      <c r="B32" s="51">
        <f>Sheet1!L9</f>
        <v>74</v>
      </c>
      <c r="C32" s="52">
        <f>Sheet3!C35</f>
        <v>12</v>
      </c>
      <c r="D32" s="52">
        <f ca="1">Sheet3!D35</f>
        <v>1</v>
      </c>
      <c r="E32" s="54"/>
      <c r="F32" s="50">
        <f>Sheet1!B39</f>
        <v>0</v>
      </c>
      <c r="G32" s="51">
        <f>Sheet1!L39</f>
        <v>0</v>
      </c>
      <c r="H32" s="52">
        <f>Sheet3!C41</f>
        <v>1</v>
      </c>
      <c r="I32" s="52">
        <f ca="1">Sheet3!D41</f>
        <v>9.5</v>
      </c>
    </row>
    <row r="33" spans="1:9" ht="13.8" x14ac:dyDescent="0.3">
      <c r="A33" s="55" t="s">
        <v>7</v>
      </c>
      <c r="B33" s="51">
        <f>Sheet1!L10</f>
        <v>197</v>
      </c>
      <c r="C33" s="71"/>
      <c r="D33" s="72"/>
      <c r="E33" s="58"/>
      <c r="F33" s="55" t="s">
        <v>7</v>
      </c>
      <c r="G33" s="73">
        <f>Sheet1!L40</f>
        <v>0</v>
      </c>
      <c r="H33" s="74"/>
      <c r="I33" s="72"/>
    </row>
    <row r="34" spans="1:9" x14ac:dyDescent="0.25">
      <c r="A34" s="75"/>
      <c r="B34" s="76"/>
      <c r="C34" s="76"/>
      <c r="D34" s="75"/>
      <c r="E34" s="75"/>
      <c r="F34" s="75"/>
      <c r="G34" s="76"/>
      <c r="H34" s="76"/>
      <c r="I34" s="75"/>
    </row>
    <row r="35" spans="1:9" ht="13.8" x14ac:dyDescent="0.3">
      <c r="A35" s="77"/>
      <c r="B35" s="81"/>
      <c r="C35" s="81"/>
      <c r="D35" s="82"/>
      <c r="E35" s="82"/>
      <c r="F35" s="83"/>
      <c r="G35" s="81"/>
      <c r="H35" s="81"/>
      <c r="I35" s="82"/>
    </row>
    <row r="36" spans="1:9" x14ac:dyDescent="0.25">
      <c r="A36" s="78"/>
      <c r="B36" s="84"/>
      <c r="C36" s="84"/>
      <c r="D36" s="84"/>
      <c r="E36" s="85"/>
      <c r="F36" s="86"/>
      <c r="G36" s="84"/>
      <c r="H36" s="84"/>
      <c r="I36" s="84"/>
    </row>
    <row r="37" spans="1:9" ht="13.8" x14ac:dyDescent="0.3">
      <c r="A37" s="79"/>
      <c r="B37" s="87"/>
      <c r="C37" s="87"/>
      <c r="D37" s="87"/>
      <c r="E37" s="85"/>
      <c r="F37" s="88"/>
      <c r="G37" s="87"/>
      <c r="H37" s="87"/>
      <c r="I37" s="87"/>
    </row>
    <row r="38" spans="1:9" ht="13.8" x14ac:dyDescent="0.3">
      <c r="A38" s="79"/>
      <c r="B38" s="87"/>
      <c r="C38" s="87"/>
      <c r="D38" s="87"/>
      <c r="E38" s="85"/>
      <c r="F38" s="88"/>
      <c r="G38" s="87"/>
      <c r="H38" s="87"/>
      <c r="I38" s="87"/>
    </row>
    <row r="39" spans="1:9" ht="13.8" x14ac:dyDescent="0.3">
      <c r="A39" s="79"/>
      <c r="B39" s="87"/>
      <c r="C39" s="87"/>
      <c r="D39" s="87"/>
      <c r="E39" s="85"/>
      <c r="F39" s="88"/>
      <c r="G39" s="87"/>
      <c r="H39" s="87"/>
      <c r="I39" s="87"/>
    </row>
    <row r="40" spans="1:9" ht="13.8" x14ac:dyDescent="0.3">
      <c r="A40" s="79"/>
      <c r="B40" s="87"/>
      <c r="C40" s="87"/>
      <c r="D40" s="87"/>
      <c r="E40" s="85"/>
      <c r="F40" s="88"/>
      <c r="G40" s="87"/>
      <c r="H40" s="87"/>
      <c r="I40" s="87"/>
    </row>
    <row r="41" spans="1:9" ht="13.8" x14ac:dyDescent="0.3">
      <c r="A41" s="79"/>
      <c r="B41" s="87"/>
      <c r="C41" s="87"/>
      <c r="D41" s="87"/>
      <c r="E41" s="85"/>
      <c r="F41" s="88"/>
      <c r="G41" s="87"/>
      <c r="H41" s="87"/>
      <c r="I41" s="87"/>
    </row>
    <row r="42" spans="1:9" ht="13.8" x14ac:dyDescent="0.3">
      <c r="A42" s="79"/>
      <c r="B42" s="87"/>
      <c r="C42" s="87"/>
      <c r="D42" s="87"/>
      <c r="E42" s="85"/>
      <c r="F42" s="88"/>
      <c r="G42" s="87"/>
      <c r="H42" s="87"/>
      <c r="I42" s="87"/>
    </row>
    <row r="43" spans="1:9" ht="13.8" x14ac:dyDescent="0.3">
      <c r="A43" s="80"/>
      <c r="B43" s="87"/>
      <c r="C43" s="89"/>
      <c r="D43" s="90"/>
      <c r="E43" s="85"/>
      <c r="F43" s="91"/>
      <c r="G43" s="87"/>
      <c r="H43" s="89"/>
      <c r="I43" s="90"/>
    </row>
  </sheetData>
  <sheetProtection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workbookViewId="0">
      <selection activeCell="F17" sqref="F17"/>
    </sheetView>
  </sheetViews>
  <sheetFormatPr defaultRowHeight="13.2" x14ac:dyDescent="0.25"/>
  <cols>
    <col min="1" max="4" width="9.109375" style="1"/>
    <col min="8" max="9" width="9.109375" style="1"/>
  </cols>
  <sheetData>
    <row r="1" spans="1:9" x14ac:dyDescent="0.25">
      <c r="A1" s="31" t="s">
        <v>24</v>
      </c>
      <c r="B1" s="31" t="s">
        <v>5</v>
      </c>
      <c r="C1" s="31" t="s">
        <v>9</v>
      </c>
      <c r="D1" s="31" t="s">
        <v>6</v>
      </c>
      <c r="H1" s="4" t="s">
        <v>8</v>
      </c>
      <c r="I1" s="4" t="s">
        <v>6</v>
      </c>
    </row>
    <row r="2" spans="1:9" ht="13.8" x14ac:dyDescent="0.3">
      <c r="A2" s="19" t="str">
        <f>Sheet1!B4</f>
        <v>Alivia Koenig</v>
      </c>
      <c r="B2" s="26">
        <f>Sheet1!L4</f>
        <v>47</v>
      </c>
      <c r="C2" s="4">
        <f>RANK(B2,B$2:B$13,1)</f>
        <v>2</v>
      </c>
      <c r="D2" s="35">
        <f t="shared" ref="D2:D13" ca="1" si="0">AVERAGE(OFFSET(I$2,MATCH(C2,H$2:H$13)-1,,COUNTIF(C$2:C$13,C2)))</f>
        <v>11</v>
      </c>
      <c r="E2" s="29"/>
      <c r="H2" s="4">
        <v>1</v>
      </c>
      <c r="I2" s="4">
        <v>12</v>
      </c>
    </row>
    <row r="3" spans="1:9" ht="13.8" x14ac:dyDescent="0.3">
      <c r="A3" s="19" t="str">
        <f>Sheet1!B5</f>
        <v>Kayleigh Coughlan</v>
      </c>
      <c r="B3" s="26">
        <f>Sheet1!L5</f>
        <v>49</v>
      </c>
      <c r="C3" s="4">
        <f t="shared" ref="C3:C13" si="1">RANK(B3,B$2:B$13,1)</f>
        <v>3</v>
      </c>
      <c r="D3" s="35">
        <f t="shared" ca="1" si="0"/>
        <v>9</v>
      </c>
      <c r="E3" s="29"/>
      <c r="H3" s="4">
        <v>2</v>
      </c>
      <c r="I3" s="4">
        <v>11</v>
      </c>
    </row>
    <row r="4" spans="1:9" ht="13.8" x14ac:dyDescent="0.3">
      <c r="A4" s="19" t="str">
        <f>Sheet1!B6</f>
        <v>Kennedy Coughlan</v>
      </c>
      <c r="B4" s="26">
        <f>Sheet1!L6</f>
        <v>51</v>
      </c>
      <c r="C4" s="4">
        <f t="shared" si="1"/>
        <v>8</v>
      </c>
      <c r="D4" s="35">
        <f t="shared" ca="1" si="0"/>
        <v>5</v>
      </c>
      <c r="E4" s="29"/>
      <c r="H4" s="4">
        <v>3</v>
      </c>
      <c r="I4" s="4">
        <v>10</v>
      </c>
    </row>
    <row r="5" spans="1:9" ht="13.8" x14ac:dyDescent="0.3">
      <c r="A5" s="19" t="str">
        <f>Sheet1!B7</f>
        <v>Lily Shadle</v>
      </c>
      <c r="B5" s="26">
        <f>Sheet1!L7</f>
        <v>55</v>
      </c>
      <c r="C5" s="4">
        <f t="shared" si="1"/>
        <v>10</v>
      </c>
      <c r="D5" s="35">
        <f t="shared" ca="1" si="0"/>
        <v>3</v>
      </c>
      <c r="E5" s="29"/>
      <c r="H5" s="4">
        <v>4</v>
      </c>
      <c r="I5" s="4">
        <v>9</v>
      </c>
    </row>
    <row r="6" spans="1:9" ht="13.8" x14ac:dyDescent="0.3">
      <c r="A6" s="19" t="str">
        <f>Sheet1!B8</f>
        <v>Mara Minnig</v>
      </c>
      <c r="B6" s="26">
        <f>Sheet1!L8</f>
        <v>50</v>
      </c>
      <c r="C6" s="4">
        <f t="shared" si="1"/>
        <v>6</v>
      </c>
      <c r="D6" s="35">
        <f t="shared" ca="1" si="0"/>
        <v>6.5</v>
      </c>
      <c r="E6" s="29"/>
      <c r="H6" s="4">
        <v>5</v>
      </c>
      <c r="I6" s="4">
        <v>8</v>
      </c>
    </row>
    <row r="7" spans="1:9" ht="13.8" x14ac:dyDescent="0.3">
      <c r="A7" s="30" t="str">
        <f>Sheet1!B9</f>
        <v>Natasha Smith</v>
      </c>
      <c r="B7" s="26">
        <f>Sheet1!L9</f>
        <v>74</v>
      </c>
      <c r="C7" s="4">
        <f t="shared" si="1"/>
        <v>12</v>
      </c>
      <c r="D7" s="35">
        <f t="shared" ca="1" si="0"/>
        <v>1</v>
      </c>
      <c r="E7" s="29"/>
      <c r="H7" s="4">
        <v>6</v>
      </c>
      <c r="I7" s="4">
        <v>7</v>
      </c>
    </row>
    <row r="8" spans="1:9" x14ac:dyDescent="0.25">
      <c r="A8" s="4" t="str">
        <f>Sheet1!B14</f>
        <v>Lisa Borgis</v>
      </c>
      <c r="B8" s="32">
        <f>Sheet1!L14</f>
        <v>50</v>
      </c>
      <c r="C8" s="4">
        <f t="shared" si="1"/>
        <v>6</v>
      </c>
      <c r="D8" s="35">
        <f t="shared" ca="1" si="0"/>
        <v>6.5</v>
      </c>
      <c r="E8" s="29"/>
      <c r="H8" s="4">
        <v>7</v>
      </c>
      <c r="I8" s="4">
        <v>6</v>
      </c>
    </row>
    <row r="9" spans="1:9" x14ac:dyDescent="0.25">
      <c r="A9" s="4" t="str">
        <f>Sheet1!B15</f>
        <v>Sarah Huwer</v>
      </c>
      <c r="B9" s="32">
        <f>Sheet1!L15</f>
        <v>49</v>
      </c>
      <c r="C9" s="4">
        <f t="shared" si="1"/>
        <v>3</v>
      </c>
      <c r="D9" s="35">
        <f t="shared" ca="1" si="0"/>
        <v>9</v>
      </c>
      <c r="E9" s="29"/>
      <c r="H9" s="4">
        <v>8</v>
      </c>
      <c r="I9" s="4">
        <v>5</v>
      </c>
    </row>
    <row r="10" spans="1:9" x14ac:dyDescent="0.25">
      <c r="A10" s="4" t="str">
        <f>Sheet1!B16</f>
        <v>Taylor Homan</v>
      </c>
      <c r="B10" s="32">
        <f>Sheet1!L16</f>
        <v>52</v>
      </c>
      <c r="C10" s="4">
        <f t="shared" si="1"/>
        <v>9</v>
      </c>
      <c r="D10" s="35">
        <f t="shared" ca="1" si="0"/>
        <v>4</v>
      </c>
      <c r="E10" s="29"/>
      <c r="H10" s="4">
        <v>9</v>
      </c>
      <c r="I10" s="4">
        <v>4</v>
      </c>
    </row>
    <row r="11" spans="1:9" x14ac:dyDescent="0.25">
      <c r="A11" s="4" t="str">
        <f>Sheet1!B17</f>
        <v>Ali Borgerding</v>
      </c>
      <c r="B11" s="32">
        <f>Sheet1!L17</f>
        <v>42</v>
      </c>
      <c r="C11" s="4">
        <f t="shared" si="1"/>
        <v>1</v>
      </c>
      <c r="D11" s="35">
        <f t="shared" ca="1" si="0"/>
        <v>12</v>
      </c>
      <c r="E11" s="29"/>
      <c r="H11" s="4">
        <v>10</v>
      </c>
      <c r="I11" s="4">
        <v>3</v>
      </c>
    </row>
    <row r="12" spans="1:9" x14ac:dyDescent="0.25">
      <c r="A12" s="4" t="str">
        <f>Sheet1!B18</f>
        <v>Hannah Koenig</v>
      </c>
      <c r="B12" s="32">
        <f>Sheet1!L18</f>
        <v>49</v>
      </c>
      <c r="C12" s="4">
        <f t="shared" si="1"/>
        <v>3</v>
      </c>
      <c r="D12" s="35">
        <f t="shared" ca="1" si="0"/>
        <v>9</v>
      </c>
      <c r="E12" s="29"/>
      <c r="H12" s="4">
        <v>11</v>
      </c>
      <c r="I12" s="4">
        <v>2</v>
      </c>
    </row>
    <row r="13" spans="1:9" x14ac:dyDescent="0.25">
      <c r="A13" s="4" t="str">
        <f>Sheet1!B19</f>
        <v>Sarah Bertke</v>
      </c>
      <c r="B13" s="32">
        <f>Sheet1!L19</f>
        <v>56</v>
      </c>
      <c r="C13" s="4">
        <f t="shared" si="1"/>
        <v>11</v>
      </c>
      <c r="D13" s="35">
        <f t="shared" ca="1" si="0"/>
        <v>2</v>
      </c>
      <c r="H13" s="4">
        <v>12</v>
      </c>
      <c r="I13" s="4">
        <v>1</v>
      </c>
    </row>
    <row r="15" spans="1:9" x14ac:dyDescent="0.25">
      <c r="A15" s="31" t="s">
        <v>24</v>
      </c>
      <c r="B15" s="31" t="s">
        <v>5</v>
      </c>
      <c r="C15" s="31" t="s">
        <v>9</v>
      </c>
      <c r="D15" s="31" t="s">
        <v>6</v>
      </c>
      <c r="H15" s="36"/>
      <c r="I15" s="36"/>
    </row>
    <row r="16" spans="1:9" ht="13.8" x14ac:dyDescent="0.3">
      <c r="A16" s="19" t="str">
        <f>Sheet1!B4</f>
        <v>Alivia Koenig</v>
      </c>
      <c r="B16" s="26">
        <f>Sheet1!L4</f>
        <v>47</v>
      </c>
      <c r="C16" s="4">
        <f>RANK(B16,B$16:B$27,1)</f>
        <v>7</v>
      </c>
      <c r="D16" s="35">
        <f ca="1">AVERAGE(OFFSET(I$2,MATCH(C16,H$2:H$13)-1,,COUNTIF(C$16:C$27,C16)))</f>
        <v>6</v>
      </c>
      <c r="E16" s="29"/>
      <c r="H16" s="36"/>
      <c r="I16" s="36"/>
    </row>
    <row r="17" spans="1:9" ht="13.8" x14ac:dyDescent="0.3">
      <c r="A17" s="19" t="str">
        <f>Sheet1!B5</f>
        <v>Kayleigh Coughlan</v>
      </c>
      <c r="B17" s="26">
        <f>Sheet1!L5</f>
        <v>49</v>
      </c>
      <c r="C17" s="4">
        <f t="shared" ref="C17:C27" si="2">RANK(B17,B$16:B$27,1)</f>
        <v>8</v>
      </c>
      <c r="D17" s="35">
        <f t="shared" ref="D17:D27" ca="1" si="3">AVERAGE(OFFSET(I$2,MATCH(C17,H$2:H$13)-1,,COUNTIF(C$16:C$27,C17)))</f>
        <v>5</v>
      </c>
      <c r="E17" s="29"/>
      <c r="H17" s="36"/>
      <c r="I17" s="36"/>
    </row>
    <row r="18" spans="1:9" ht="13.8" x14ac:dyDescent="0.3">
      <c r="A18" s="19" t="str">
        <f>Sheet1!B6</f>
        <v>Kennedy Coughlan</v>
      </c>
      <c r="B18" s="26">
        <f>Sheet1!L6</f>
        <v>51</v>
      </c>
      <c r="C18" s="4">
        <f t="shared" si="2"/>
        <v>10</v>
      </c>
      <c r="D18" s="35">
        <f t="shared" ca="1" si="3"/>
        <v>3</v>
      </c>
      <c r="E18" s="29"/>
      <c r="H18" s="36"/>
      <c r="I18" s="36"/>
    </row>
    <row r="19" spans="1:9" ht="13.8" x14ac:dyDescent="0.3">
      <c r="A19" s="19" t="str">
        <f>Sheet1!B7</f>
        <v>Lily Shadle</v>
      </c>
      <c r="B19" s="26">
        <f>Sheet1!L7</f>
        <v>55</v>
      </c>
      <c r="C19" s="4">
        <f t="shared" si="2"/>
        <v>11</v>
      </c>
      <c r="D19" s="35">
        <f t="shared" ca="1" si="3"/>
        <v>2</v>
      </c>
      <c r="E19" s="29"/>
      <c r="H19" s="36"/>
      <c r="I19" s="36"/>
    </row>
    <row r="20" spans="1:9" ht="13.8" x14ac:dyDescent="0.3">
      <c r="A20" s="19" t="str">
        <f>Sheet1!B8</f>
        <v>Mara Minnig</v>
      </c>
      <c r="B20" s="26">
        <f>Sheet1!L8</f>
        <v>50</v>
      </c>
      <c r="C20" s="4">
        <f t="shared" si="2"/>
        <v>9</v>
      </c>
      <c r="D20" s="35">
        <f t="shared" ca="1" si="3"/>
        <v>4</v>
      </c>
      <c r="E20" s="29"/>
      <c r="H20" s="36"/>
      <c r="I20" s="36"/>
    </row>
    <row r="21" spans="1:9" ht="13.8" x14ac:dyDescent="0.3">
      <c r="A21" s="19" t="str">
        <f>Sheet1!B9</f>
        <v>Natasha Smith</v>
      </c>
      <c r="B21" s="26">
        <f>Sheet1!L9</f>
        <v>74</v>
      </c>
      <c r="C21" s="4">
        <f t="shared" si="2"/>
        <v>12</v>
      </c>
      <c r="D21" s="35">
        <f t="shared" ca="1" si="3"/>
        <v>1</v>
      </c>
      <c r="E21" s="29"/>
      <c r="H21" s="36"/>
      <c r="I21" s="36"/>
    </row>
    <row r="22" spans="1:9" x14ac:dyDescent="0.25">
      <c r="A22" s="4">
        <f>Sheet1!B24</f>
        <v>0</v>
      </c>
      <c r="B22" s="32">
        <f>Sheet1!L24</f>
        <v>0</v>
      </c>
      <c r="C22" s="4">
        <f t="shared" si="2"/>
        <v>1</v>
      </c>
      <c r="D22" s="35">
        <f t="shared" ca="1" si="3"/>
        <v>9.5</v>
      </c>
      <c r="E22" s="29"/>
      <c r="H22" s="36"/>
      <c r="I22" s="36"/>
    </row>
    <row r="23" spans="1:9" x14ac:dyDescent="0.25">
      <c r="A23" s="4">
        <f>Sheet1!B25</f>
        <v>0</v>
      </c>
      <c r="B23" s="32">
        <f>Sheet1!L25</f>
        <v>0</v>
      </c>
      <c r="C23" s="4">
        <f t="shared" si="2"/>
        <v>1</v>
      </c>
      <c r="D23" s="35">
        <f t="shared" ca="1" si="3"/>
        <v>9.5</v>
      </c>
      <c r="E23" s="29"/>
      <c r="H23" s="36"/>
      <c r="I23" s="36"/>
    </row>
    <row r="24" spans="1:9" x14ac:dyDescent="0.25">
      <c r="A24" s="4">
        <f>Sheet1!B26</f>
        <v>0</v>
      </c>
      <c r="B24" s="32">
        <f>Sheet1!L26</f>
        <v>0</v>
      </c>
      <c r="C24" s="4">
        <f t="shared" si="2"/>
        <v>1</v>
      </c>
      <c r="D24" s="35">
        <f t="shared" ca="1" si="3"/>
        <v>9.5</v>
      </c>
      <c r="E24" s="29"/>
      <c r="H24" s="36"/>
      <c r="I24" s="36"/>
    </row>
    <row r="25" spans="1:9" x14ac:dyDescent="0.25">
      <c r="A25" s="4">
        <f>Sheet1!B27</f>
        <v>0</v>
      </c>
      <c r="B25" s="32">
        <f>Sheet1!L27</f>
        <v>0</v>
      </c>
      <c r="C25" s="4">
        <f t="shared" si="2"/>
        <v>1</v>
      </c>
      <c r="D25" s="35">
        <f t="shared" ca="1" si="3"/>
        <v>9.5</v>
      </c>
      <c r="E25" s="29"/>
      <c r="H25" s="36"/>
      <c r="I25" s="36"/>
    </row>
    <row r="26" spans="1:9" x14ac:dyDescent="0.25">
      <c r="A26" s="4">
        <f>Sheet1!B28</f>
        <v>0</v>
      </c>
      <c r="B26" s="32">
        <f>Sheet1!L28</f>
        <v>0</v>
      </c>
      <c r="C26" s="4">
        <f t="shared" si="2"/>
        <v>1</v>
      </c>
      <c r="D26" s="35">
        <f t="shared" ca="1" si="3"/>
        <v>9.5</v>
      </c>
      <c r="E26" s="29"/>
      <c r="H26" s="36"/>
      <c r="I26" s="36"/>
    </row>
    <row r="27" spans="1:9" x14ac:dyDescent="0.25">
      <c r="A27" s="4">
        <f>Sheet1!B29</f>
        <v>0</v>
      </c>
      <c r="B27" s="32">
        <f>Sheet1!L29</f>
        <v>0</v>
      </c>
      <c r="C27" s="4">
        <f t="shared" si="2"/>
        <v>1</v>
      </c>
      <c r="D27" s="35">
        <f t="shared" ca="1" si="3"/>
        <v>9.5</v>
      </c>
      <c r="H27" s="36"/>
      <c r="I27" s="36"/>
    </row>
    <row r="29" spans="1:9" x14ac:dyDescent="0.25">
      <c r="A29" s="31" t="s">
        <v>24</v>
      </c>
      <c r="B29" s="31" t="s">
        <v>5</v>
      </c>
      <c r="C29" s="31" t="s">
        <v>9</v>
      </c>
      <c r="D29" s="31" t="s">
        <v>6</v>
      </c>
    </row>
    <row r="30" spans="1:9" ht="13.8" x14ac:dyDescent="0.3">
      <c r="A30" s="19" t="str">
        <f>Sheet1!B4</f>
        <v>Alivia Koenig</v>
      </c>
      <c r="B30" s="19">
        <f>Sheet1!L4</f>
        <v>47</v>
      </c>
      <c r="C30" s="4">
        <f>RANK(B30,B$30:B$41,1)</f>
        <v>7</v>
      </c>
      <c r="D30" s="35">
        <f ca="1">AVERAGE(OFFSET(I$2,MATCH(C30,H$2:H$13)-1,,COUNTIF(C$30:C$41,C30)))</f>
        <v>6</v>
      </c>
    </row>
    <row r="31" spans="1:9" ht="13.8" x14ac:dyDescent="0.3">
      <c r="A31" s="19" t="str">
        <f>Sheet1!B5</f>
        <v>Kayleigh Coughlan</v>
      </c>
      <c r="B31" s="19">
        <f>Sheet1!L5</f>
        <v>49</v>
      </c>
      <c r="C31" s="4">
        <f t="shared" ref="C31:C41" si="4">RANK(B31,B$30:B$41,1)</f>
        <v>8</v>
      </c>
      <c r="D31" s="35">
        <f t="shared" ref="D31:D41" ca="1" si="5">AVERAGE(OFFSET(I$2,MATCH(C31,H$2:H$13)-1,,COUNTIF(C$30:C$41,C31)))</f>
        <v>5</v>
      </c>
    </row>
    <row r="32" spans="1:9" ht="13.8" x14ac:dyDescent="0.3">
      <c r="A32" s="19" t="str">
        <f>Sheet1!B6</f>
        <v>Kennedy Coughlan</v>
      </c>
      <c r="B32" s="19">
        <f>Sheet1!L6</f>
        <v>51</v>
      </c>
      <c r="C32" s="4">
        <f t="shared" si="4"/>
        <v>10</v>
      </c>
      <c r="D32" s="35">
        <f t="shared" ca="1" si="5"/>
        <v>3</v>
      </c>
    </row>
    <row r="33" spans="1:4" ht="13.8" x14ac:dyDescent="0.3">
      <c r="A33" s="19" t="str">
        <f>Sheet1!B7</f>
        <v>Lily Shadle</v>
      </c>
      <c r="B33" s="19">
        <f>Sheet1!L7</f>
        <v>55</v>
      </c>
      <c r="C33" s="4">
        <f t="shared" si="4"/>
        <v>11</v>
      </c>
      <c r="D33" s="35">
        <f t="shared" ca="1" si="5"/>
        <v>2</v>
      </c>
    </row>
    <row r="34" spans="1:4" ht="13.8" x14ac:dyDescent="0.3">
      <c r="A34" s="19" t="str">
        <f>Sheet1!B8</f>
        <v>Mara Minnig</v>
      </c>
      <c r="B34" s="19">
        <f>Sheet1!L8</f>
        <v>50</v>
      </c>
      <c r="C34" s="4">
        <f t="shared" si="4"/>
        <v>9</v>
      </c>
      <c r="D34" s="35">
        <f t="shared" ca="1" si="5"/>
        <v>4</v>
      </c>
    </row>
    <row r="35" spans="1:4" ht="13.8" x14ac:dyDescent="0.3">
      <c r="A35" s="19" t="str">
        <f>Sheet1!B9</f>
        <v>Natasha Smith</v>
      </c>
      <c r="B35" s="19">
        <f>Sheet1!L9</f>
        <v>74</v>
      </c>
      <c r="C35" s="4">
        <f t="shared" si="4"/>
        <v>12</v>
      </c>
      <c r="D35" s="35">
        <f t="shared" ca="1" si="5"/>
        <v>1</v>
      </c>
    </row>
    <row r="36" spans="1:4" ht="13.8" x14ac:dyDescent="0.3">
      <c r="A36" s="19">
        <f>Sheet1!B34</f>
        <v>0</v>
      </c>
      <c r="B36" s="19">
        <f>Sheet1!L34</f>
        <v>0</v>
      </c>
      <c r="C36" s="4">
        <f t="shared" si="4"/>
        <v>1</v>
      </c>
      <c r="D36" s="35">
        <f t="shared" ca="1" si="5"/>
        <v>9.5</v>
      </c>
    </row>
    <row r="37" spans="1:4" ht="13.8" x14ac:dyDescent="0.3">
      <c r="A37" s="19">
        <f>Sheet1!B35</f>
        <v>0</v>
      </c>
      <c r="B37" s="19">
        <f>Sheet1!L35</f>
        <v>0</v>
      </c>
      <c r="C37" s="4">
        <f t="shared" si="4"/>
        <v>1</v>
      </c>
      <c r="D37" s="35">
        <f t="shared" ca="1" si="5"/>
        <v>9.5</v>
      </c>
    </row>
    <row r="38" spans="1:4" ht="13.8" x14ac:dyDescent="0.3">
      <c r="A38" s="19">
        <f>Sheet1!B36</f>
        <v>0</v>
      </c>
      <c r="B38" s="19">
        <f>Sheet1!L36</f>
        <v>0</v>
      </c>
      <c r="C38" s="4">
        <f t="shared" si="4"/>
        <v>1</v>
      </c>
      <c r="D38" s="35">
        <f t="shared" ca="1" si="5"/>
        <v>9.5</v>
      </c>
    </row>
    <row r="39" spans="1:4" ht="13.8" x14ac:dyDescent="0.3">
      <c r="A39" s="19">
        <f>Sheet1!B37</f>
        <v>0</v>
      </c>
      <c r="B39" s="19">
        <f>Sheet1!L37</f>
        <v>0</v>
      </c>
      <c r="C39" s="4">
        <f t="shared" si="4"/>
        <v>1</v>
      </c>
      <c r="D39" s="35">
        <f t="shared" ca="1" si="5"/>
        <v>9.5</v>
      </c>
    </row>
    <row r="40" spans="1:4" ht="13.8" x14ac:dyDescent="0.3">
      <c r="A40" s="19">
        <f>Sheet1!B38</f>
        <v>0</v>
      </c>
      <c r="B40" s="19">
        <f>Sheet1!L38</f>
        <v>0</v>
      </c>
      <c r="C40" s="4">
        <f t="shared" si="4"/>
        <v>1</v>
      </c>
      <c r="D40" s="35">
        <f t="shared" ca="1" si="5"/>
        <v>9.5</v>
      </c>
    </row>
    <row r="41" spans="1:4" ht="13.8" x14ac:dyDescent="0.3">
      <c r="A41" s="19">
        <f>Sheet1!B39</f>
        <v>0</v>
      </c>
      <c r="B41" s="19">
        <f>Sheet1!L39</f>
        <v>0</v>
      </c>
      <c r="C41" s="4">
        <f t="shared" si="4"/>
        <v>1</v>
      </c>
      <c r="D41" s="35">
        <f t="shared" ca="1" si="5"/>
        <v>9.5</v>
      </c>
    </row>
    <row r="43" spans="1:4" x14ac:dyDescent="0.25">
      <c r="A43" s="31"/>
      <c r="B43" s="31"/>
      <c r="C43" s="31"/>
      <c r="D43" s="31"/>
    </row>
    <row r="44" spans="1:4" ht="13.8" x14ac:dyDescent="0.3">
      <c r="A44" s="69"/>
      <c r="B44" s="69"/>
      <c r="C44" s="36"/>
      <c r="D44" s="70"/>
    </row>
    <row r="45" spans="1:4" ht="13.8" x14ac:dyDescent="0.3">
      <c r="A45" s="69"/>
      <c r="B45" s="69"/>
      <c r="C45" s="36"/>
      <c r="D45" s="70"/>
    </row>
    <row r="46" spans="1:4" ht="13.8" x14ac:dyDescent="0.3">
      <c r="A46" s="69"/>
      <c r="B46" s="69"/>
      <c r="C46" s="36"/>
      <c r="D46" s="70"/>
    </row>
    <row r="47" spans="1:4" ht="13.8" x14ac:dyDescent="0.3">
      <c r="A47" s="69"/>
      <c r="B47" s="69"/>
      <c r="C47" s="36"/>
      <c r="D47" s="70"/>
    </row>
    <row r="48" spans="1:4" ht="13.8" x14ac:dyDescent="0.3">
      <c r="A48" s="69"/>
      <c r="B48" s="69"/>
      <c r="C48" s="36"/>
      <c r="D48" s="70"/>
    </row>
    <row r="49" spans="1:4" ht="13.8" x14ac:dyDescent="0.3">
      <c r="A49" s="69"/>
      <c r="B49" s="69"/>
      <c r="C49" s="36"/>
      <c r="D49" s="70"/>
    </row>
    <row r="50" spans="1:4" ht="13.8" x14ac:dyDescent="0.3">
      <c r="A50" s="69"/>
      <c r="B50" s="69"/>
      <c r="C50" s="36"/>
      <c r="D50" s="70"/>
    </row>
    <row r="51" spans="1:4" ht="13.8" x14ac:dyDescent="0.3">
      <c r="A51" s="69"/>
      <c r="B51" s="69"/>
      <c r="C51" s="36"/>
      <c r="D51" s="70"/>
    </row>
    <row r="52" spans="1:4" ht="13.8" x14ac:dyDescent="0.3">
      <c r="A52" s="69"/>
      <c r="B52" s="69"/>
      <c r="C52" s="36"/>
      <c r="D52" s="70"/>
    </row>
    <row r="53" spans="1:4" ht="13.8" x14ac:dyDescent="0.3">
      <c r="A53" s="69"/>
      <c r="B53" s="69"/>
      <c r="C53" s="36"/>
      <c r="D53" s="70"/>
    </row>
    <row r="54" spans="1:4" ht="13.8" x14ac:dyDescent="0.3">
      <c r="A54" s="69"/>
      <c r="B54" s="69"/>
      <c r="C54" s="36"/>
      <c r="D54" s="70"/>
    </row>
    <row r="55" spans="1:4" ht="13.8" x14ac:dyDescent="0.3">
      <c r="A55" s="69"/>
      <c r="B55" s="69"/>
      <c r="C55" s="36"/>
      <c r="D55" s="70"/>
    </row>
  </sheetData>
  <sheetProtection sheet="1" objects="1" scenarios="1"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workbookViewId="0">
      <selection activeCell="H1" sqref="H1:I13"/>
    </sheetView>
  </sheetViews>
  <sheetFormatPr defaultRowHeight="13.2" x14ac:dyDescent="0.25"/>
  <sheetData>
    <row r="1" spans="1:9" x14ac:dyDescent="0.25">
      <c r="B1" t="s">
        <v>5</v>
      </c>
      <c r="C1" t="s">
        <v>9</v>
      </c>
      <c r="D1" t="s">
        <v>10</v>
      </c>
      <c r="H1" t="s">
        <v>8</v>
      </c>
      <c r="I1" t="s">
        <v>6</v>
      </c>
    </row>
    <row r="2" spans="1:9" x14ac:dyDescent="0.25">
      <c r="A2" t="s">
        <v>11</v>
      </c>
      <c r="B2">
        <v>66</v>
      </c>
      <c r="C2">
        <f t="shared" ref="C2:C11" si="0">RANK(B2,B$2:B$11,1)</f>
        <v>1</v>
      </c>
      <c r="D2" s="27">
        <f t="shared" ref="D2:D11" ca="1" si="1">AVERAGE(OFFSET(I$2,MATCH(C2,H$2:H$11)-1,,COUNTIF(C$2:C$11,C2)))</f>
        <v>12</v>
      </c>
      <c r="E2" s="28">
        <f>AVERAGE(INDEX(I$2:I$11,MATCH(C2,H$2:H$11,0)):INDEX(I$2:I$11,MATCH(C2,H$2:H$11,0)+COUNTIF(C$2:C$11,C2)-1))</f>
        <v>12</v>
      </c>
      <c r="H2">
        <v>1</v>
      </c>
      <c r="I2">
        <v>12</v>
      </c>
    </row>
    <row r="3" spans="1:9" x14ac:dyDescent="0.25">
      <c r="A3" t="s">
        <v>12</v>
      </c>
      <c r="B3">
        <v>77</v>
      </c>
      <c r="C3">
        <f t="shared" si="0"/>
        <v>10</v>
      </c>
      <c r="D3" s="27">
        <f t="shared" ca="1" si="1"/>
        <v>3</v>
      </c>
      <c r="E3" s="28">
        <f>AVERAGE(INDEX(I$2:I$11,MATCH(C3,H$2:H$11,0)):INDEX(I$2:I$11,MATCH(C3,H$2:H$11,0)+COUNTIF(C$2:C$11,C3)-1))</f>
        <v>3</v>
      </c>
      <c r="H3">
        <v>2</v>
      </c>
      <c r="I3">
        <v>11</v>
      </c>
    </row>
    <row r="4" spans="1:9" x14ac:dyDescent="0.25">
      <c r="A4" t="s">
        <v>13</v>
      </c>
      <c r="B4">
        <v>68</v>
      </c>
      <c r="C4">
        <f t="shared" si="0"/>
        <v>2</v>
      </c>
      <c r="D4" s="27">
        <f t="shared" ca="1" si="1"/>
        <v>10.5</v>
      </c>
      <c r="E4" s="28">
        <f>AVERAGE(INDEX(I$2:I$11,MATCH(C4,H$2:H$11,0)):INDEX(I$2:I$11,MATCH(C4,H$2:H$11,0)+COUNTIF(C$2:C$11,C4)-1))</f>
        <v>10.5</v>
      </c>
      <c r="H4">
        <v>3</v>
      </c>
      <c r="I4">
        <v>10</v>
      </c>
    </row>
    <row r="5" spans="1:9" x14ac:dyDescent="0.25">
      <c r="A5" t="s">
        <v>14</v>
      </c>
      <c r="B5">
        <v>68</v>
      </c>
      <c r="C5">
        <f t="shared" si="0"/>
        <v>2</v>
      </c>
      <c r="D5" s="27">
        <f t="shared" ca="1" si="1"/>
        <v>10.5</v>
      </c>
      <c r="E5" s="28">
        <f>AVERAGE(INDEX(I$2:I$11,MATCH(C5,H$2:H$11,0)):INDEX(I$2:I$11,MATCH(C5,H$2:H$11,0)+COUNTIF(C$2:C$11,C5)-1))</f>
        <v>10.5</v>
      </c>
      <c r="H5">
        <v>4</v>
      </c>
      <c r="I5">
        <v>9</v>
      </c>
    </row>
    <row r="6" spans="1:9" x14ac:dyDescent="0.25">
      <c r="A6" t="s">
        <v>15</v>
      </c>
      <c r="B6">
        <v>69</v>
      </c>
      <c r="C6">
        <f t="shared" si="0"/>
        <v>4</v>
      </c>
      <c r="D6" s="27">
        <f t="shared" ca="1" si="1"/>
        <v>8</v>
      </c>
      <c r="E6" s="28">
        <f>AVERAGE(INDEX(I$2:I$11,MATCH(C6,H$2:H$11,0)):INDEX(I$2:I$11,MATCH(C6,H$2:H$11,0)+COUNTIF(C$2:C$11,C6)-1))</f>
        <v>8</v>
      </c>
      <c r="H6">
        <v>5</v>
      </c>
      <c r="I6">
        <v>8</v>
      </c>
    </row>
    <row r="7" spans="1:9" x14ac:dyDescent="0.25">
      <c r="A7" t="s">
        <v>16</v>
      </c>
      <c r="B7">
        <v>69</v>
      </c>
      <c r="C7">
        <f t="shared" si="0"/>
        <v>4</v>
      </c>
      <c r="D7" s="27">
        <f t="shared" ca="1" si="1"/>
        <v>8</v>
      </c>
      <c r="E7" s="28">
        <f>AVERAGE(INDEX(I$2:I$11,MATCH(C7,H$2:H$11,0)):INDEX(I$2:I$11,MATCH(C7,H$2:H$11,0)+COUNTIF(C$2:C$11,C7)-1))</f>
        <v>8</v>
      </c>
      <c r="H7">
        <v>6</v>
      </c>
      <c r="I7">
        <v>7</v>
      </c>
    </row>
    <row r="8" spans="1:9" x14ac:dyDescent="0.25">
      <c r="A8" t="s">
        <v>17</v>
      </c>
      <c r="B8">
        <v>69</v>
      </c>
      <c r="C8">
        <f t="shared" si="0"/>
        <v>4</v>
      </c>
      <c r="D8" s="27">
        <f t="shared" ca="1" si="1"/>
        <v>8</v>
      </c>
      <c r="E8" s="28">
        <f>AVERAGE(INDEX(I$2:I$11,MATCH(C8,H$2:H$11,0)):INDEX(I$2:I$11,MATCH(C8,H$2:H$11,0)+COUNTIF(C$2:C$11,C8)-1))</f>
        <v>8</v>
      </c>
      <c r="H8">
        <v>7</v>
      </c>
      <c r="I8">
        <v>6</v>
      </c>
    </row>
    <row r="9" spans="1:9" x14ac:dyDescent="0.25">
      <c r="A9" t="s">
        <v>18</v>
      </c>
      <c r="B9">
        <v>71</v>
      </c>
      <c r="C9">
        <f t="shared" si="0"/>
        <v>7</v>
      </c>
      <c r="D9" s="27">
        <f t="shared" ca="1" si="1"/>
        <v>5.5</v>
      </c>
      <c r="E9" s="28">
        <f>AVERAGE(INDEX(I$2:I$11,MATCH(C9,H$2:H$11,0)):INDEX(I$2:I$11,MATCH(C9,H$2:H$11,0)+COUNTIF(C$2:C$11,C9)-1))</f>
        <v>5.5</v>
      </c>
      <c r="H9">
        <v>8</v>
      </c>
      <c r="I9">
        <v>5</v>
      </c>
    </row>
    <row r="10" spans="1:9" x14ac:dyDescent="0.25">
      <c r="A10" t="s">
        <v>19</v>
      </c>
      <c r="B10">
        <v>71</v>
      </c>
      <c r="C10">
        <f t="shared" si="0"/>
        <v>7</v>
      </c>
      <c r="D10" s="27">
        <f t="shared" ca="1" si="1"/>
        <v>5.5</v>
      </c>
      <c r="E10" s="28">
        <f>AVERAGE(INDEX(I$2:I$11,MATCH(C10,H$2:H$11,0)):INDEX(I$2:I$11,MATCH(C10,H$2:H$11,0)+COUNTIF(C$2:C$11,C10)-1))</f>
        <v>5.5</v>
      </c>
      <c r="H10">
        <v>9</v>
      </c>
      <c r="I10">
        <v>4</v>
      </c>
    </row>
    <row r="11" spans="1:9" x14ac:dyDescent="0.25">
      <c r="A11" t="s">
        <v>20</v>
      </c>
      <c r="B11">
        <v>73</v>
      </c>
      <c r="C11">
        <f t="shared" si="0"/>
        <v>9</v>
      </c>
      <c r="D11" s="27">
        <f t="shared" ca="1" si="1"/>
        <v>4</v>
      </c>
      <c r="E11" s="28">
        <f>AVERAGE(INDEX(I$2:I$11,MATCH(C11,H$2:H$11,0)):INDEX(I$2:I$11,MATCH(C11,H$2:H$11,0)+COUNTIF(C$2:C$11,C11)-1))</f>
        <v>4</v>
      </c>
      <c r="H11">
        <v>10</v>
      </c>
      <c r="I11">
        <v>3</v>
      </c>
    </row>
    <row r="12" spans="1:9" x14ac:dyDescent="0.25">
      <c r="D12" t="s">
        <v>21</v>
      </c>
      <c r="E12" t="s">
        <v>22</v>
      </c>
      <c r="H12">
        <v>11</v>
      </c>
      <c r="I12">
        <v>2</v>
      </c>
    </row>
    <row r="13" spans="1:9" x14ac:dyDescent="0.25">
      <c r="H13">
        <v>12</v>
      </c>
      <c r="I13">
        <v>1</v>
      </c>
    </row>
    <row r="15" spans="1:9" x14ac:dyDescent="0.25">
      <c r="A15" t="s">
        <v>23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oh183</dc:creator>
  <cp:lastModifiedBy>N. Rackley</cp:lastModifiedBy>
  <cp:lastPrinted>2009-04-20T19:17:47Z</cp:lastPrinted>
  <dcterms:created xsi:type="dcterms:W3CDTF">2009-04-18T21:46:45Z</dcterms:created>
  <dcterms:modified xsi:type="dcterms:W3CDTF">2016-09-08T23:55:18Z</dcterms:modified>
</cp:coreProperties>
</file>